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twie\Documents\Sprzątanie\2021\postępowanie 2021\Zmiana SWZ 15.02.2020\"/>
    </mc:Choice>
  </mc:AlternateContent>
  <xr:revisionPtr revIDLastSave="0" documentId="8_{ADEDEB5A-20CB-471B-9E47-054FFB61A2AC}" xr6:coauthVersionLast="36" xr6:coauthVersionMax="36" xr10:uidLastSave="{00000000-0000-0000-0000-000000000000}"/>
  <bookViews>
    <workbookView xWindow="0" yWindow="0" windowWidth="30720" windowHeight="13380" xr2:uid="{9A5F303B-B6E1-4852-BF1F-E0BB0BAD0F1D}"/>
  </bookViews>
  <sheets>
    <sheet name="Załącznik 3B do SWZ" sheetId="1" r:id="rId1"/>
  </sheets>
  <definedNames>
    <definedName name="_xlnm._FilterDatabase" localSheetId="0" hidden="1">'Załącznik 3B do SWZ'!$A$4:$J$20</definedName>
    <definedName name="_xlnm.Print_Area" localSheetId="0">'Załącznik 3B do SWZ'!$A$1:$J$185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5" i="1" l="1"/>
  <c r="D20" i="1"/>
  <c r="D60" i="1"/>
  <c r="C133" i="1" l="1"/>
  <c r="C179" i="1" l="1"/>
  <c r="C174" i="1"/>
  <c r="C177" i="1" s="1"/>
  <c r="D105" i="1"/>
  <c r="D82" i="1"/>
  <c r="D90" i="1"/>
  <c r="D94" i="1" l="1"/>
  <c r="D75" i="1"/>
  <c r="D77" i="1" s="1"/>
  <c r="D108" i="1" l="1"/>
</calcChain>
</file>

<file path=xl/sharedStrings.xml><?xml version="1.0" encoding="utf-8"?>
<sst xmlns="http://schemas.openxmlformats.org/spreadsheetml/2006/main" count="630" uniqueCount="284">
  <si>
    <t>lp.</t>
  </si>
  <si>
    <t xml:space="preserve">Nazwa pomieszczenia </t>
  </si>
  <si>
    <t>Komunikacja</t>
  </si>
  <si>
    <t>Wykaz pomieszczeń do sprzątania w zakresie wskazanym w OPZ</t>
  </si>
  <si>
    <t>Rodzaj posadzki</t>
  </si>
  <si>
    <t>Piwnica część dobudowana</t>
  </si>
  <si>
    <t>-01.K1</t>
  </si>
  <si>
    <t>-01.K2</t>
  </si>
  <si>
    <t>-01.K3</t>
  </si>
  <si>
    <t>-01.01</t>
  </si>
  <si>
    <t>-01.02</t>
  </si>
  <si>
    <t xml:space="preserve">Komunikacja </t>
  </si>
  <si>
    <t>-01.03</t>
  </si>
  <si>
    <t>-01.04</t>
  </si>
  <si>
    <t>-01.13</t>
  </si>
  <si>
    <t>-01.14</t>
  </si>
  <si>
    <t>-01.17</t>
  </si>
  <si>
    <t>-01.18</t>
  </si>
  <si>
    <t>Umywalnia/Prysznice</t>
  </si>
  <si>
    <t>-01.20</t>
  </si>
  <si>
    <t xml:space="preserve">Szatnia </t>
  </si>
  <si>
    <t>-01.21</t>
  </si>
  <si>
    <t>Pomieszczenie socjalne</t>
  </si>
  <si>
    <t>-01.22</t>
  </si>
  <si>
    <t>-01.23</t>
  </si>
  <si>
    <t>-01.24/-01.24a</t>
  </si>
  <si>
    <t xml:space="preserve">Pracownia konserwatorska </t>
  </si>
  <si>
    <t>-01.25/-01.25a</t>
  </si>
  <si>
    <t>Parter część dobudowana</t>
  </si>
  <si>
    <t>01.K1</t>
  </si>
  <si>
    <t>01.K2</t>
  </si>
  <si>
    <t>01.K3</t>
  </si>
  <si>
    <t>01.01</t>
  </si>
  <si>
    <t>01.02</t>
  </si>
  <si>
    <t>01.03</t>
  </si>
  <si>
    <t>01.04</t>
  </si>
  <si>
    <t>Komunikacja za salą audio</t>
  </si>
  <si>
    <t>Komunikacja - biura administracji</t>
  </si>
  <si>
    <t>Hol główny z wiatrołapem</t>
  </si>
  <si>
    <t>Kasy</t>
  </si>
  <si>
    <t>01.06</t>
  </si>
  <si>
    <t>01.07</t>
  </si>
  <si>
    <t>Ochrona</t>
  </si>
  <si>
    <t>01.08</t>
  </si>
  <si>
    <t>WC Męskie</t>
  </si>
  <si>
    <t>01.09</t>
  </si>
  <si>
    <t>WC Damskie</t>
  </si>
  <si>
    <t>01.10</t>
  </si>
  <si>
    <t xml:space="preserve">WC Niepełnosprawnych </t>
  </si>
  <si>
    <t>01.11</t>
  </si>
  <si>
    <t>01.12</t>
  </si>
  <si>
    <t>01.13</t>
  </si>
  <si>
    <t>01.15</t>
  </si>
  <si>
    <t>01.16</t>
  </si>
  <si>
    <t>Administracja - Biuro</t>
  </si>
  <si>
    <t>01.17</t>
  </si>
  <si>
    <t>Dyrektor</t>
  </si>
  <si>
    <t>01.18</t>
  </si>
  <si>
    <t>01.19</t>
  </si>
  <si>
    <t>Pom. Konferencyjne</t>
  </si>
  <si>
    <t>01.20</t>
  </si>
  <si>
    <t>01.21</t>
  </si>
  <si>
    <t>Pom. sklepik/szatnia + magazynek</t>
  </si>
  <si>
    <t>Sala audiowizualna</t>
  </si>
  <si>
    <t>01.22</t>
  </si>
  <si>
    <t>01.24</t>
  </si>
  <si>
    <t>01.25/01.26</t>
  </si>
  <si>
    <t>01.27</t>
  </si>
  <si>
    <t>01.28</t>
  </si>
  <si>
    <t>01.29</t>
  </si>
  <si>
    <t>02.K1</t>
  </si>
  <si>
    <t xml:space="preserve">WC męskie </t>
  </si>
  <si>
    <t>02.09</t>
  </si>
  <si>
    <t>WC damskie</t>
  </si>
  <si>
    <t>02.10</t>
  </si>
  <si>
    <t>WC niepełnosprawnych</t>
  </si>
  <si>
    <t>02.11</t>
  </si>
  <si>
    <t>Hol/wystawy czasowe</t>
  </si>
  <si>
    <t>01.47</t>
  </si>
  <si>
    <t>02.01</t>
  </si>
  <si>
    <t xml:space="preserve">terakota </t>
  </si>
  <si>
    <t>beton</t>
  </si>
  <si>
    <t>płyty granitowe</t>
  </si>
  <si>
    <t>terakota</t>
  </si>
  <si>
    <t xml:space="preserve">wykładzina </t>
  </si>
  <si>
    <t>wykładzina /terakota</t>
  </si>
  <si>
    <t>Pietro część starego magazynu</t>
  </si>
  <si>
    <t>Pomieszczenie foto</t>
  </si>
  <si>
    <t>Pomieszczenie skaner 1</t>
  </si>
  <si>
    <t>Łączny metraż tabeli nr 2:</t>
  </si>
  <si>
    <t>Łączny metraż tabeli nr 1:</t>
  </si>
  <si>
    <t>Łączny metraż tabeli nr 3:</t>
  </si>
  <si>
    <r>
      <t>ŁĄCZNA POWIERZCHNIA DO SPRZĄTANIA [m</t>
    </r>
    <r>
      <rPr>
        <b/>
        <vertAlign val="superscript"/>
        <sz val="11"/>
        <color rgb="FFFF0000"/>
        <rFont val="Calibri"/>
        <family val="2"/>
        <charset val="238"/>
        <scheme val="minor"/>
      </rPr>
      <t>2</t>
    </r>
    <r>
      <rPr>
        <b/>
        <sz val="11"/>
        <color rgb="FFFF0000"/>
        <rFont val="Calibri"/>
        <family val="2"/>
        <charset val="238"/>
        <scheme val="minor"/>
      </rPr>
      <t>]*</t>
    </r>
  </si>
  <si>
    <t>*(powierzchnia pochodzi z dokumentacji powykonawczej)</t>
  </si>
  <si>
    <t>TABELA NR 1</t>
  </si>
  <si>
    <t>TABELA NR 2</t>
  </si>
  <si>
    <t>TABELA NR 3</t>
  </si>
  <si>
    <t>Częstotliwość sprzątania w m-cu</t>
  </si>
  <si>
    <t>Nr pom</t>
  </si>
  <si>
    <r>
      <t>Powierzchnia [m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]*</t>
    </r>
  </si>
  <si>
    <t xml:space="preserve">Pomieszczenie biurowe </t>
  </si>
  <si>
    <t>WC Damski</t>
  </si>
  <si>
    <t>WC Męski</t>
  </si>
  <si>
    <t xml:space="preserve">POWIERZCHNIA OKIEN I PRZESZKLEŃ WEWNĘTRZNYCH </t>
  </si>
  <si>
    <t>jednostonne</t>
  </si>
  <si>
    <t>dwustronne</t>
  </si>
  <si>
    <t>2 razy w roku</t>
  </si>
  <si>
    <t>Rodzaj</t>
  </si>
  <si>
    <t>Uwagi</t>
  </si>
  <si>
    <t>Przeszklenie klatki K4 piętro (lewo /prawo)</t>
  </si>
  <si>
    <t>zew. alpinistycznie</t>
  </si>
  <si>
    <t>Okna w części gastronomicznej (zaplecze) parter</t>
  </si>
  <si>
    <t>Okna w części restauracyjnej parter</t>
  </si>
  <si>
    <t>Brama napowietrzenia parter</t>
  </si>
  <si>
    <t>Okno foyer hol 1.47 parter</t>
  </si>
  <si>
    <t>Okno pom. edukacji 1.49; 1.50; 1.51; 1.52; 1.53 parter</t>
  </si>
  <si>
    <t>Okno w bibilotece 2.04 piętro</t>
  </si>
  <si>
    <t>Okna od strony ul. Poleskiej ilosć 33 szt.             (2,5x0,6) parter</t>
  </si>
  <si>
    <t>Okna w częsci piwnicznej pracownia konserwatorska -1.25/-1.25a (nieotwierane)</t>
  </si>
  <si>
    <t>drabina wewnątrz</t>
  </si>
  <si>
    <t>Okna w części piwnicznej od ul. Poleskiej ilość 20szt. (większosci nieotwierane)</t>
  </si>
  <si>
    <t>Okna starego magazynu parter ilość: 15 szt. (5,1x1,0)</t>
  </si>
  <si>
    <t>ew. drabina</t>
  </si>
  <si>
    <t>Okna starego magazynu piętro ilość: 13 szt. (5,1x1,0) + parapet środkowy pomiedzy oknami dł. 203 m; szer. 0,15 m</t>
  </si>
  <si>
    <t xml:space="preserve">Łącznie powierzchnia okien zewnętrznych </t>
  </si>
  <si>
    <t>W podanej powierzchni ujęto również wymiar ram i framug okien i drzwi. Zamawiający informuje, że powierzchnię dwustronną należy przemnożyć przez dwa (wewnętrznie i zewnętrznie ) aby prawidłowo wyliczyć koszt usługi mycia okien. Za źle wyliczony koszt umycia okna dwustronnego Wykonawcy nie przysługuje dodatkowe wynagrodzenie. Wszystkie drzwi wejściowe do obiektu zaliczone są do przeszkleń wewnętrznych.</t>
  </si>
  <si>
    <t>jednostronnie</t>
  </si>
  <si>
    <t>Świetliki na dachu + klapy dymowe</t>
  </si>
  <si>
    <t>- w tym powierzchnia do mycia alpinistycznego</t>
  </si>
  <si>
    <t xml:space="preserve">wiatrołap przy wejściu głównym nr 1 </t>
  </si>
  <si>
    <t xml:space="preserve">Dach na wejściem głównym </t>
  </si>
  <si>
    <t>przejście w komunikacji 1.04</t>
  </si>
  <si>
    <t>przejście w komunikacji + szklana ścianka 1.21</t>
  </si>
  <si>
    <t xml:space="preserve">przejście w komunikacji za salą audiowizualną </t>
  </si>
  <si>
    <t>Wejście główne do restauracji</t>
  </si>
  <si>
    <t>Przeszklenie boczne w restauacji na klatkę K1</t>
  </si>
  <si>
    <t>wejście z K1 na foyer wystawy czasowej parter</t>
  </si>
  <si>
    <t>Przeszklenia pom. 1.24; 1.25/1.26; 1.27</t>
  </si>
  <si>
    <t>Przeszklenie szybu windy parter</t>
  </si>
  <si>
    <t>Wejście na wystawe stałą i przejście na K4 (parter)</t>
  </si>
  <si>
    <t>Wyjście z wystawy stałej i przejście na K4 (piętro)</t>
  </si>
  <si>
    <t xml:space="preserve">Wyjście/ wejście do budynku nr 7 do K1 z patio </t>
  </si>
  <si>
    <t xml:space="preserve">Wyjście /wejście główne do budynku nr 1 </t>
  </si>
  <si>
    <t>Wyjście /wejście nr 8 na klatce K4 parter</t>
  </si>
  <si>
    <t>Przeszklenie szybu windy pietro</t>
  </si>
  <si>
    <t>alpinistycznie</t>
  </si>
  <si>
    <t>Przeszklenie bibloteki 2.04</t>
  </si>
  <si>
    <t>wejście na klatkę K1 piętro</t>
  </si>
  <si>
    <t>Wyjście /wejście z Sali Katyńskiej (piwnica)</t>
  </si>
  <si>
    <t>Wyjście /wejście nr 4 do budynku przy rozdzielni (piwnica)</t>
  </si>
  <si>
    <t xml:space="preserve">Przeszklenia zewnętrzne </t>
  </si>
  <si>
    <t xml:space="preserve">Przeszklenia wewnętrzne </t>
  </si>
  <si>
    <t>Przeszklenie Sali audiowizualnej 30 szt. prostokątów (wym 1,25 x 0,7 m) w 3 rzędach po 10 szt. do wysokości 2,10 m w tym dwie pary drzwi</t>
  </si>
  <si>
    <t xml:space="preserve">Przeszklenie Sali audiowizualnej 40 szt. prostokątów (wym 1,25 x 0,7 m) w 4 rzędach po 10 szt. znajdujących się na wysokości od 2,10 m do 5,0 m </t>
  </si>
  <si>
    <t xml:space="preserve">   dwustronne</t>
  </si>
  <si>
    <t xml:space="preserve">    dwustronne</t>
  </si>
  <si>
    <t xml:space="preserve">Łącznie powierzchnia przeszkleń wewnętrznych  </t>
  </si>
  <si>
    <t>1 raz w miesiącu</t>
  </si>
  <si>
    <t>jednostronne</t>
  </si>
  <si>
    <t xml:space="preserve">Przeszklenie mleczne Sali audiowizualnej 6 szt. prostokątów (wym 1,25 x 0,7 m) w 3 rzędach po 2 szt. do wysokości 2,10 m </t>
  </si>
  <si>
    <t xml:space="preserve">Przeszklenie mleczne Sali audiowizualnej 8 szt. prostokątów (wym 1,25 x 0,7 m) w 4 rzędach po 2 szt. znajdujących się na wysokości od 2,10 m do 5,0 m </t>
  </si>
  <si>
    <r>
      <t>Powierzchnia [m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 jednostronnie</t>
    </r>
  </si>
  <si>
    <t>- w tym łączna powierzchnia przeszkleń do umycia obustronnie + jednostronnie</t>
  </si>
  <si>
    <t>- w tym łączna powierzchnia szklana do umycia zew. i wew. + szkła jednostronne</t>
  </si>
  <si>
    <t>2 szt. okien klatkaK2                               zew. alpinistycznie</t>
  </si>
  <si>
    <t>TABELA NR 4</t>
  </si>
  <si>
    <t>TABELA NR 5</t>
  </si>
  <si>
    <t xml:space="preserve">Pokój gościnny + WC </t>
  </si>
  <si>
    <t>TABELA NR 6</t>
  </si>
  <si>
    <t xml:space="preserve">Architerktura zewnętrzna </t>
  </si>
  <si>
    <t>aluminium</t>
  </si>
  <si>
    <t xml:space="preserve">ilość </t>
  </si>
  <si>
    <t>Nazwa</t>
  </si>
  <si>
    <t xml:space="preserve">1 raz w roku </t>
  </si>
  <si>
    <t>można użyć karchera, mycie zewnętrzne</t>
  </si>
  <si>
    <t xml:space="preserve">mycie alpinistyczne </t>
  </si>
  <si>
    <t xml:space="preserve">elewacja zewnętrzna z blachy aluminiowej pow. 70m2 nad wejściem głównym od poziomu 4 metrów do wysokości 13,71 nad torowiskiem </t>
  </si>
  <si>
    <t>-</t>
  </si>
  <si>
    <t>1 x w tyg.</t>
  </si>
  <si>
    <t>2 x w tyg.</t>
  </si>
  <si>
    <t>3 x w tyg.</t>
  </si>
  <si>
    <t>5 x w tyg.</t>
  </si>
  <si>
    <t>inne</t>
  </si>
  <si>
    <t>x1</t>
  </si>
  <si>
    <t>x3</t>
  </si>
  <si>
    <t>x2</t>
  </si>
  <si>
    <t>x5</t>
  </si>
  <si>
    <t xml:space="preserve"> x1  </t>
  </si>
  <si>
    <t>Sekretariat + aneksy kuchenne</t>
  </si>
  <si>
    <t>Pom.biurowe</t>
  </si>
  <si>
    <t>Komunikacja EDU</t>
  </si>
  <si>
    <t>WC EDU</t>
  </si>
  <si>
    <t>Sala Edukacji nr 1</t>
  </si>
  <si>
    <t>Sala Edukacji nr 2</t>
  </si>
  <si>
    <t>Dział Eduk Przewodnicy</t>
  </si>
  <si>
    <t>Dział Eduk Kierownik</t>
  </si>
  <si>
    <t>Dział Eduk Merytor</t>
  </si>
  <si>
    <t>01.46</t>
  </si>
  <si>
    <t>01.46 a</t>
  </si>
  <si>
    <t>01.49</t>
  </si>
  <si>
    <t>01.50</t>
  </si>
  <si>
    <t>01.51</t>
  </si>
  <si>
    <t>01.52</t>
  </si>
  <si>
    <t>01.53</t>
  </si>
  <si>
    <t>-01.05</t>
  </si>
  <si>
    <t>-01.06</t>
  </si>
  <si>
    <t>-01.10</t>
  </si>
  <si>
    <t>-01.11</t>
  </si>
  <si>
    <t>-01.12</t>
  </si>
  <si>
    <t>MAGAZYN - śluza</t>
  </si>
  <si>
    <t xml:space="preserve">MAGAZYN -przechowalnia </t>
  </si>
  <si>
    <t>MAGAZYN - marketing</t>
  </si>
  <si>
    <t>-01.07/-01.08</t>
  </si>
  <si>
    <t>MAGAZYN- gromadzenie 1</t>
  </si>
  <si>
    <t>MAGAZYN - gromadzenie 2</t>
  </si>
  <si>
    <t>MAGAZYN -biblioteczny</t>
  </si>
  <si>
    <t>02.05</t>
  </si>
  <si>
    <t>02.06</t>
  </si>
  <si>
    <t>Pom. Biurowe</t>
  </si>
  <si>
    <t>02.07/02.08</t>
  </si>
  <si>
    <t>Foyer Biblioteki/ Mediateka / HOL</t>
  </si>
  <si>
    <t>02.04</t>
  </si>
  <si>
    <t>Okna w cześci administracyjnej parter ( szare)</t>
  </si>
  <si>
    <t>Okna w cześci administracyjnej parter DAF</t>
  </si>
  <si>
    <t>generalne mycie</t>
  </si>
  <si>
    <t>generalne /drabina</t>
  </si>
  <si>
    <t>Przeszklenie klatki K4 parter (lewo /prawo) parter drzwi</t>
  </si>
  <si>
    <t xml:space="preserve">Wyjście /wejście do budynku nr 2 pom. Sekretariat </t>
  </si>
  <si>
    <t>Wyjście / wejście do budynku nr 3 w klatce K2 gastro</t>
  </si>
  <si>
    <t>Przeszklenie pom. 1.46(komunikacja); 1.49; 1.50</t>
  </si>
  <si>
    <t>Przeszklenie foyer wystawy czasowej parter( przy klatce)</t>
  </si>
  <si>
    <t>Przeszklenie szybu windy pietro wew</t>
  </si>
  <si>
    <t>1x m-ąc</t>
  </si>
  <si>
    <t>Wyjście /wejście  zew nr 5 do budynku przy Sali Katyńskiej (piwnica)</t>
  </si>
  <si>
    <t>Drzwi w komunikacji klatka K3 (piwnica)admin</t>
  </si>
  <si>
    <t>Drzwi w komunikcaji klatka K2 (piwnica) gastro</t>
  </si>
  <si>
    <t>drzwi w komunikacji klatką K1 (piwnica) przy windzie</t>
  </si>
  <si>
    <t xml:space="preserve">elewacja wew w części Administracji  z blachy aluminiowej pow. </t>
  </si>
  <si>
    <t xml:space="preserve">elewacja wew wejscie głowne + hol   z blachy aluminiowej pow. </t>
  </si>
  <si>
    <r>
      <t xml:space="preserve">Klatka Schodowa K1 </t>
    </r>
    <r>
      <rPr>
        <sz val="8"/>
        <color theme="1"/>
        <rFont val="Calibri"/>
        <family val="2"/>
        <charset val="238"/>
        <scheme val="minor"/>
      </rPr>
      <t>( poz -1)</t>
    </r>
  </si>
  <si>
    <t>Klatka Schodowa K2 ( poz -1)</t>
  </si>
  <si>
    <t>Klatka Schodowa K3 ( poz -1)</t>
  </si>
  <si>
    <t>Klatka schodowa K1( poz 0)</t>
  </si>
  <si>
    <t>Klatka schodowa K2( poz 0)</t>
  </si>
  <si>
    <t>Klatka schodowa K3 ( poz 0)</t>
  </si>
  <si>
    <t>Klatka schodowa K1 ( poz +1)</t>
  </si>
  <si>
    <t>WC męskie  wystawy</t>
  </si>
  <si>
    <t>WC damskie wystawy</t>
  </si>
  <si>
    <t>02.13a</t>
  </si>
  <si>
    <t>02.13b</t>
  </si>
  <si>
    <t>Klatka schodowa K4 ( po z0, +1)</t>
  </si>
  <si>
    <t>Sala czarna - wystawy</t>
  </si>
  <si>
    <t>Sala biała - wystawy</t>
  </si>
  <si>
    <t>01.48 /01.54</t>
  </si>
  <si>
    <t>02.02/ 02.12</t>
  </si>
  <si>
    <t>-01.30</t>
  </si>
  <si>
    <t>Pomieszczenie skaner 2  mag biblioteczny</t>
  </si>
  <si>
    <t xml:space="preserve">Powierzchnia wykładzina- pranie </t>
  </si>
  <si>
    <t>4x w roku</t>
  </si>
  <si>
    <t>4 x w roku</t>
  </si>
  <si>
    <t>Łączny metraż tabeli nr 5:</t>
  </si>
  <si>
    <t>Sala Katyńska - wystawy</t>
  </si>
  <si>
    <t>Pomieszcenia specjalne MPS - sprzatanie w obecności pracownika MPS /DGiOZ/Dz.MRU/ Dz.Nauk/ ochrona/ Dz.techniczny</t>
  </si>
  <si>
    <t>1 x m-cu</t>
  </si>
  <si>
    <t>Stare okiennice /przesówne drzwi szt 15</t>
  </si>
  <si>
    <t>beton,drewno,parkiet</t>
  </si>
  <si>
    <t>Komunikacja techniczna</t>
  </si>
  <si>
    <t>Komunikacja brama</t>
  </si>
  <si>
    <t>Administracja - Biuro + aneks kuchenny</t>
  </si>
  <si>
    <t>SKLEP/Biblioteka</t>
  </si>
  <si>
    <t xml:space="preserve">Aluminiowy słup o okręgłej podstawie o wym: H = 420-430 cm x promieniu 14 cm  </t>
  </si>
  <si>
    <t>x1 w obec. Pracownika MPS</t>
  </si>
  <si>
    <t>TABELA NR 7</t>
  </si>
  <si>
    <t>TABELA NR 8</t>
  </si>
  <si>
    <t xml:space="preserve">Częstotliwość sprzątania </t>
  </si>
  <si>
    <t>od 08.2021 x6 w tyg</t>
  </si>
  <si>
    <t>od 08.2021 x2 tydz</t>
  </si>
  <si>
    <t>od 08.2021 x6 tydz</t>
  </si>
  <si>
    <t xml:space="preserve">Pom przy kasach </t>
  </si>
  <si>
    <t>Hol  szatniowy, Foyer,WC</t>
  </si>
  <si>
    <t>elewacja  na Sali audio</t>
  </si>
  <si>
    <t xml:space="preserve">Łącznie powierzchnia przeszkleń wewnętrznych                  poz. 35+36+37  </t>
  </si>
  <si>
    <t>od 08.2021 x6 tyg</t>
  </si>
  <si>
    <t>Załącznik nr 3A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</si>
</sst>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1"/>
      <color rgb="FFFF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Arial Black"/>
      <family val="2"/>
      <charset val="238"/>
    </font>
    <font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49" fontId="0" fillId="0" borderId="0" xfId="0" applyNumberForma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Fill="1" applyBorder="1"/>
    <xf numFmtId="49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0" fillId="0" borderId="0" xfId="0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6" fillId="0" borderId="5" xfId="0" applyNumberFormat="1" applyFont="1" applyBorder="1"/>
    <xf numFmtId="0" fontId="0" fillId="0" borderId="1" xfId="0" applyBorder="1" applyAlignment="1">
      <alignment horizontal="center" vertical="center" wrapText="1"/>
    </xf>
    <xf numFmtId="4" fontId="6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right" vertical="center"/>
    </xf>
    <xf numFmtId="2" fontId="0" fillId="0" borderId="0" xfId="0" applyNumberFormat="1"/>
    <xf numFmtId="2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right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49" fontId="0" fillId="5" borderId="1" xfId="0" applyNumberFormat="1" applyFill="1" applyBorder="1" applyAlignment="1">
      <alignment horizontal="center"/>
    </xf>
    <xf numFmtId="4" fontId="0" fillId="5" borderId="1" xfId="0" applyNumberFormat="1" applyFill="1" applyBorder="1"/>
    <xf numFmtId="0" fontId="3" fillId="5" borderId="1" xfId="0" applyFont="1" applyFill="1" applyBorder="1" applyAlignment="1">
      <alignment horizontal="center" vertical="center"/>
    </xf>
    <xf numFmtId="2" fontId="0" fillId="5" borderId="1" xfId="0" applyNumberForma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49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5" borderId="9" xfId="0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3" xfId="0" applyFont="1" applyFill="1" applyBorder="1"/>
    <xf numFmtId="2" fontId="8" fillId="0" borderId="5" xfId="0" applyNumberFormat="1" applyFont="1" applyFill="1" applyBorder="1"/>
    <xf numFmtId="49" fontId="0" fillId="0" borderId="1" xfId="0" applyNumberFormat="1" applyBorder="1"/>
    <xf numFmtId="0" fontId="0" fillId="0" borderId="1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4" fontId="0" fillId="0" borderId="0" xfId="0" applyNumberFormat="1"/>
    <xf numFmtId="0" fontId="0" fillId="8" borderId="1" xfId="0" applyFill="1" applyBorder="1"/>
    <xf numFmtId="49" fontId="0" fillId="8" borderId="1" xfId="0" applyNumberFormat="1" applyFill="1" applyBorder="1" applyAlignment="1">
      <alignment horizontal="center"/>
    </xf>
    <xf numFmtId="4" fontId="0" fillId="8" borderId="1" xfId="0" applyNumberFormat="1" applyFill="1" applyBorder="1"/>
    <xf numFmtId="0" fontId="0" fillId="8" borderId="1" xfId="0" applyFont="1" applyFill="1" applyBorder="1" applyAlignment="1">
      <alignment horizontal="center"/>
    </xf>
    <xf numFmtId="0" fontId="11" fillId="8" borderId="9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/>
    </xf>
    <xf numFmtId="2" fontId="0" fillId="8" borderId="1" xfId="0" applyNumberFormat="1" applyFill="1" applyBorder="1"/>
    <xf numFmtId="0" fontId="0" fillId="8" borderId="1" xfId="0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6" borderId="1" xfId="0" applyFont="1" applyFill="1" applyBorder="1"/>
    <xf numFmtId="49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8" borderId="1" xfId="0" applyFont="1" applyFill="1" applyBorder="1"/>
    <xf numFmtId="0" fontId="0" fillId="8" borderId="11" xfId="0" applyFill="1" applyBorder="1"/>
    <xf numFmtId="49" fontId="0" fillId="8" borderId="11" xfId="0" applyNumberFormat="1" applyFill="1" applyBorder="1" applyAlignment="1">
      <alignment horizontal="center"/>
    </xf>
    <xf numFmtId="0" fontId="3" fillId="8" borderId="1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0" fontId="0" fillId="8" borderId="1" xfId="0" quotePrefix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0" fontId="0" fillId="9" borderId="1" xfId="0" quotePrefix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2" fillId="10" borderId="1" xfId="0" applyNumberFormat="1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>
      <alignment horizontal="right" vertical="center"/>
    </xf>
    <xf numFmtId="2" fontId="1" fillId="0" borderId="0" xfId="0" applyNumberFormat="1" applyFont="1"/>
    <xf numFmtId="2" fontId="1" fillId="0" borderId="1" xfId="0" applyNumberFormat="1" applyFont="1" applyBorder="1"/>
    <xf numFmtId="0" fontId="1" fillId="11" borderId="0" xfId="0" applyFont="1" applyFill="1"/>
    <xf numFmtId="2" fontId="0" fillId="6" borderId="5" xfId="0" applyNumberFormat="1" applyFont="1" applyFill="1" applyBorder="1" applyAlignment="1">
      <alignment horizontal="center"/>
    </xf>
    <xf numFmtId="4" fontId="0" fillId="8" borderId="1" xfId="0" applyNumberFormat="1" applyFill="1" applyBorder="1" applyAlignment="1">
      <alignment horizontal="center"/>
    </xf>
    <xf numFmtId="4" fontId="0" fillId="8" borderId="1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quotePrefix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wrapText="1"/>
    </xf>
    <xf numFmtId="0" fontId="0" fillId="12" borderId="1" xfId="0" applyFill="1" applyBorder="1"/>
    <xf numFmtId="49" fontId="0" fillId="12" borderId="1" xfId="0" applyNumberFormat="1" applyFill="1" applyBorder="1" applyAlignment="1">
      <alignment horizontal="center"/>
    </xf>
    <xf numFmtId="2" fontId="8" fillId="12" borderId="5" xfId="0" applyNumberFormat="1" applyFont="1" applyFill="1" applyBorder="1"/>
    <xf numFmtId="0" fontId="8" fillId="12" borderId="1" xfId="0" applyFont="1" applyFill="1" applyBorder="1" applyAlignment="1">
      <alignment horizontal="center" wrapText="1"/>
    </xf>
    <xf numFmtId="0" fontId="8" fillId="12" borderId="9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/>
    <xf numFmtId="0" fontId="0" fillId="3" borderId="1" xfId="0" applyFill="1" applyBorder="1" applyAlignment="1">
      <alignment horizontal="center" wrapText="1"/>
    </xf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right" vertical="center"/>
    </xf>
    <xf numFmtId="0" fontId="15" fillId="0" borderId="0" xfId="0" applyFont="1"/>
    <xf numFmtId="0" fontId="15" fillId="0" borderId="0" xfId="0" applyFont="1" applyAlignment="1">
      <alignment wrapText="1"/>
    </xf>
    <xf numFmtId="2" fontId="15" fillId="0" borderId="0" xfId="0" applyNumberFormat="1" applyFont="1"/>
    <xf numFmtId="0" fontId="0" fillId="0" borderId="0" xfId="0" applyAlignment="1">
      <alignment wrapText="1"/>
    </xf>
    <xf numFmtId="0" fontId="0" fillId="4" borderId="9" xfId="0" applyFill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10" borderId="1" xfId="0" applyFont="1" applyFill="1" applyBorder="1" applyAlignment="1">
      <alignment horizontal="left" wrapText="1"/>
    </xf>
    <xf numFmtId="0" fontId="3" fillId="10" borderId="9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1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0" fillId="2" borderId="1" xfId="0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9D490-CEAA-4A8F-8FC5-3BB8C1184069}">
  <sheetPr>
    <pageSetUpPr fitToPage="1"/>
  </sheetPr>
  <dimension ref="A1:L368"/>
  <sheetViews>
    <sheetView tabSelected="1" view="pageBreakPreview" zoomScale="115" zoomScaleNormal="115" zoomScaleSheetLayoutView="115" workbookViewId="0">
      <selection activeCell="J168" sqref="J168"/>
    </sheetView>
  </sheetViews>
  <sheetFormatPr defaultRowHeight="14.4" x14ac:dyDescent="0.3"/>
  <cols>
    <col min="1" max="1" width="13.5546875" customWidth="1"/>
    <col min="2" max="2" width="44.109375" customWidth="1"/>
    <col min="3" max="3" width="17" customWidth="1"/>
    <col min="4" max="4" width="17.5546875" customWidth="1"/>
    <col min="5" max="5" width="17.33203125" customWidth="1"/>
    <col min="6" max="6" width="17.109375" style="54" customWidth="1"/>
    <col min="7" max="7" width="10.33203125" style="54" customWidth="1"/>
    <col min="8" max="8" width="9.6640625" style="54" customWidth="1"/>
    <col min="9" max="9" width="10.109375" style="54" customWidth="1"/>
    <col min="10" max="10" width="13.6640625" style="54" customWidth="1"/>
    <col min="12" max="12" width="47.6640625" customWidth="1"/>
  </cols>
  <sheetData>
    <row r="1" spans="1:12" ht="17.399999999999999" x14ac:dyDescent="0.45">
      <c r="F1" s="62"/>
      <c r="H1" s="148" t="s">
        <v>283</v>
      </c>
      <c r="I1" s="148"/>
      <c r="J1" s="148"/>
    </row>
    <row r="2" spans="1:12" ht="24" customHeight="1" x14ac:dyDescent="0.3">
      <c r="A2" s="151" t="s">
        <v>3</v>
      </c>
      <c r="B2" s="151"/>
      <c r="C2" s="151"/>
      <c r="D2" s="151"/>
      <c r="E2" s="151"/>
      <c r="F2" s="151"/>
      <c r="J2" s="60"/>
      <c r="L2" s="75"/>
    </row>
    <row r="3" spans="1:12" ht="22.2" customHeight="1" x14ac:dyDescent="0.3">
      <c r="A3" s="115" t="s">
        <v>94</v>
      </c>
      <c r="E3" s="2"/>
      <c r="F3" s="172" t="s">
        <v>274</v>
      </c>
      <c r="G3" s="173"/>
      <c r="H3" s="173"/>
      <c r="I3" s="173"/>
      <c r="J3" s="173"/>
      <c r="L3" s="142"/>
    </row>
    <row r="4" spans="1:12" ht="16.2" x14ac:dyDescent="0.3">
      <c r="A4" s="16" t="s">
        <v>0</v>
      </c>
      <c r="B4" s="16" t="s">
        <v>1</v>
      </c>
      <c r="C4" s="16" t="s">
        <v>98</v>
      </c>
      <c r="D4" s="16" t="s">
        <v>99</v>
      </c>
      <c r="E4" s="16" t="s">
        <v>4</v>
      </c>
      <c r="F4" s="59" t="s">
        <v>178</v>
      </c>
      <c r="G4" s="59" t="s">
        <v>179</v>
      </c>
      <c r="H4" s="59" t="s">
        <v>180</v>
      </c>
      <c r="I4" s="59" t="s">
        <v>181</v>
      </c>
      <c r="J4" s="59" t="s">
        <v>182</v>
      </c>
    </row>
    <row r="5" spans="1:12" x14ac:dyDescent="0.3">
      <c r="A5" s="162" t="s">
        <v>5</v>
      </c>
      <c r="B5" s="162"/>
      <c r="C5" s="162"/>
      <c r="D5" s="162"/>
      <c r="E5" s="162"/>
      <c r="F5" s="162"/>
    </row>
    <row r="6" spans="1:12" x14ac:dyDescent="0.3">
      <c r="A6" s="7">
        <v>1</v>
      </c>
      <c r="B6" s="4" t="s">
        <v>239</v>
      </c>
      <c r="C6" s="5" t="s">
        <v>6</v>
      </c>
      <c r="D6" s="6">
        <v>14</v>
      </c>
      <c r="E6" s="12" t="s">
        <v>81</v>
      </c>
      <c r="F6" s="61"/>
      <c r="G6" s="3"/>
      <c r="H6" s="3" t="s">
        <v>184</v>
      </c>
      <c r="I6" s="3"/>
      <c r="J6" s="60" t="s">
        <v>275</v>
      </c>
      <c r="L6" s="141"/>
    </row>
    <row r="7" spans="1:12" x14ac:dyDescent="0.3">
      <c r="A7" s="7">
        <v>2</v>
      </c>
      <c r="B7" s="4" t="s">
        <v>240</v>
      </c>
      <c r="C7" s="5" t="s">
        <v>7</v>
      </c>
      <c r="D7" s="6">
        <v>15.5</v>
      </c>
      <c r="E7" s="12" t="s">
        <v>81</v>
      </c>
      <c r="F7" s="61"/>
      <c r="G7" s="3"/>
      <c r="H7" s="3" t="s">
        <v>184</v>
      </c>
      <c r="I7" s="3"/>
      <c r="J7" s="60"/>
    </row>
    <row r="8" spans="1:12" x14ac:dyDescent="0.3">
      <c r="A8" s="7">
        <v>3</v>
      </c>
      <c r="B8" s="4" t="s">
        <v>241</v>
      </c>
      <c r="C8" s="5" t="s">
        <v>8</v>
      </c>
      <c r="D8" s="6">
        <v>12.5</v>
      </c>
      <c r="E8" s="12" t="s">
        <v>81</v>
      </c>
      <c r="F8" s="61"/>
      <c r="G8" s="3"/>
      <c r="H8" s="3" t="s">
        <v>184</v>
      </c>
      <c r="I8" s="3"/>
      <c r="J8" s="3"/>
    </row>
    <row r="9" spans="1:12" x14ac:dyDescent="0.3">
      <c r="A9" s="7">
        <v>4</v>
      </c>
      <c r="B9" s="4" t="s">
        <v>267</v>
      </c>
      <c r="C9" s="5" t="s">
        <v>9</v>
      </c>
      <c r="D9" s="6">
        <v>51.4</v>
      </c>
      <c r="E9" s="12" t="s">
        <v>81</v>
      </c>
      <c r="F9" s="61"/>
      <c r="G9" s="3"/>
      <c r="H9" s="3" t="s">
        <v>184</v>
      </c>
      <c r="I9" s="3"/>
      <c r="J9" s="3"/>
    </row>
    <row r="10" spans="1:12" x14ac:dyDescent="0.3">
      <c r="A10" s="7">
        <v>5</v>
      </c>
      <c r="B10" s="4" t="s">
        <v>2</v>
      </c>
      <c r="C10" s="5" t="s">
        <v>10</v>
      </c>
      <c r="D10" s="6">
        <v>60.3</v>
      </c>
      <c r="E10" s="12" t="s">
        <v>81</v>
      </c>
      <c r="F10" s="61"/>
      <c r="G10" s="3"/>
      <c r="H10" s="3" t="s">
        <v>184</v>
      </c>
      <c r="I10" s="3"/>
      <c r="J10" s="3"/>
    </row>
    <row r="11" spans="1:12" x14ac:dyDescent="0.3">
      <c r="A11" s="7">
        <v>6</v>
      </c>
      <c r="B11" s="4" t="s">
        <v>11</v>
      </c>
      <c r="C11" s="5" t="s">
        <v>12</v>
      </c>
      <c r="D11" s="6">
        <v>106.2</v>
      </c>
      <c r="E11" s="12" t="s">
        <v>81</v>
      </c>
      <c r="F11" s="61"/>
      <c r="G11" s="3"/>
      <c r="H11" s="3" t="s">
        <v>184</v>
      </c>
      <c r="I11" s="3"/>
      <c r="J11" s="3"/>
    </row>
    <row r="12" spans="1:12" x14ac:dyDescent="0.3">
      <c r="A12" s="7">
        <v>7</v>
      </c>
      <c r="B12" s="4" t="s">
        <v>266</v>
      </c>
      <c r="C12" s="5" t="s">
        <v>13</v>
      </c>
      <c r="D12" s="6">
        <v>13</v>
      </c>
      <c r="E12" s="12" t="s">
        <v>81</v>
      </c>
      <c r="F12" s="61"/>
      <c r="G12" s="3"/>
      <c r="H12" s="3" t="s">
        <v>184</v>
      </c>
      <c r="I12" s="3"/>
      <c r="J12" s="3"/>
    </row>
    <row r="13" spans="1:12" x14ac:dyDescent="0.3">
      <c r="A13" s="7">
        <v>8</v>
      </c>
      <c r="B13" s="76" t="s">
        <v>87</v>
      </c>
      <c r="C13" s="77" t="s">
        <v>15</v>
      </c>
      <c r="D13" s="78">
        <v>9</v>
      </c>
      <c r="E13" s="79" t="s">
        <v>81</v>
      </c>
      <c r="F13" s="80" t="s">
        <v>271</v>
      </c>
      <c r="G13" s="3"/>
      <c r="H13" s="3"/>
      <c r="I13" s="3"/>
      <c r="J13" s="3"/>
      <c r="L13" s="75"/>
    </row>
    <row r="14" spans="1:12" x14ac:dyDescent="0.3">
      <c r="A14" s="7">
        <v>9</v>
      </c>
      <c r="B14" s="39" t="s">
        <v>101</v>
      </c>
      <c r="C14" s="40" t="s">
        <v>16</v>
      </c>
      <c r="D14" s="41">
        <v>5.7</v>
      </c>
      <c r="E14" s="42" t="s">
        <v>80</v>
      </c>
      <c r="F14" s="63"/>
      <c r="G14" s="38"/>
      <c r="H14" s="38"/>
      <c r="I14" s="38" t="s">
        <v>186</v>
      </c>
      <c r="J14" s="38"/>
    </row>
    <row r="15" spans="1:12" x14ac:dyDescent="0.3">
      <c r="A15" s="7">
        <v>10</v>
      </c>
      <c r="B15" s="39" t="s">
        <v>102</v>
      </c>
      <c r="C15" s="40" t="s">
        <v>17</v>
      </c>
      <c r="D15" s="41">
        <v>5.7</v>
      </c>
      <c r="E15" s="42" t="s">
        <v>80</v>
      </c>
      <c r="F15" s="63"/>
      <c r="G15" s="38"/>
      <c r="H15" s="38"/>
      <c r="I15" s="38" t="s">
        <v>186</v>
      </c>
      <c r="J15" s="38"/>
    </row>
    <row r="16" spans="1:12" x14ac:dyDescent="0.3">
      <c r="A16" s="7">
        <v>11</v>
      </c>
      <c r="B16" s="39" t="s">
        <v>18</v>
      </c>
      <c r="C16" s="40" t="s">
        <v>19</v>
      </c>
      <c r="D16" s="41">
        <v>8.8000000000000007</v>
      </c>
      <c r="E16" s="42" t="s">
        <v>80</v>
      </c>
      <c r="F16" s="63"/>
      <c r="G16" s="38"/>
      <c r="H16" s="38"/>
      <c r="I16" s="38" t="s">
        <v>186</v>
      </c>
      <c r="J16" s="38"/>
    </row>
    <row r="17" spans="1:12" x14ac:dyDescent="0.3">
      <c r="A17" s="7">
        <v>12</v>
      </c>
      <c r="B17" s="76" t="s">
        <v>20</v>
      </c>
      <c r="C17" s="77" t="s">
        <v>21</v>
      </c>
      <c r="D17" s="78">
        <v>10.6</v>
      </c>
      <c r="E17" s="81" t="s">
        <v>81</v>
      </c>
      <c r="F17" s="82"/>
      <c r="G17" s="3"/>
      <c r="H17" s="3" t="s">
        <v>184</v>
      </c>
      <c r="I17" s="3"/>
      <c r="J17" s="3"/>
    </row>
    <row r="18" spans="1:12" x14ac:dyDescent="0.3">
      <c r="A18" s="7">
        <v>13</v>
      </c>
      <c r="B18" s="76" t="s">
        <v>22</v>
      </c>
      <c r="C18" s="77" t="s">
        <v>23</v>
      </c>
      <c r="D18" s="78">
        <v>25</v>
      </c>
      <c r="E18" s="81" t="s">
        <v>81</v>
      </c>
      <c r="F18" s="82"/>
      <c r="G18" s="3"/>
      <c r="H18" s="3" t="s">
        <v>184</v>
      </c>
      <c r="I18" s="3"/>
      <c r="J18" s="3"/>
    </row>
    <row r="19" spans="1:12" x14ac:dyDescent="0.3">
      <c r="A19" s="7">
        <v>14</v>
      </c>
      <c r="B19" s="76" t="s">
        <v>100</v>
      </c>
      <c r="C19" s="77" t="s">
        <v>25</v>
      </c>
      <c r="D19" s="78">
        <v>52</v>
      </c>
      <c r="E19" s="81" t="s">
        <v>81</v>
      </c>
      <c r="F19" s="82"/>
      <c r="G19" s="3"/>
      <c r="H19" s="3" t="s">
        <v>184</v>
      </c>
      <c r="I19" s="3"/>
      <c r="J19" s="3"/>
    </row>
    <row r="20" spans="1:12" x14ac:dyDescent="0.3">
      <c r="A20" s="158" t="s">
        <v>90</v>
      </c>
      <c r="B20" s="159"/>
      <c r="C20" s="160"/>
      <c r="D20" s="18">
        <f>SUM(D6:D19)</f>
        <v>389.7</v>
      </c>
      <c r="E20" s="14"/>
      <c r="F20" s="61"/>
      <c r="G20" s="3"/>
      <c r="H20" s="3"/>
      <c r="I20" s="3"/>
      <c r="J20" s="3"/>
      <c r="L20" s="15"/>
    </row>
    <row r="21" spans="1:12" x14ac:dyDescent="0.3">
      <c r="A21" s="115" t="s">
        <v>95</v>
      </c>
      <c r="C21" s="1"/>
      <c r="G21"/>
      <c r="H21"/>
      <c r="I21"/>
      <c r="J21"/>
    </row>
    <row r="22" spans="1:12" ht="16.2" x14ac:dyDescent="0.3">
      <c r="A22" s="16" t="s">
        <v>0</v>
      </c>
      <c r="B22" s="16" t="s">
        <v>1</v>
      </c>
      <c r="C22" s="16" t="s">
        <v>98</v>
      </c>
      <c r="D22" s="16" t="s">
        <v>99</v>
      </c>
      <c r="E22" s="16" t="s">
        <v>4</v>
      </c>
      <c r="F22" s="59" t="s">
        <v>178</v>
      </c>
      <c r="G22" s="59" t="s">
        <v>179</v>
      </c>
      <c r="H22" s="59" t="s">
        <v>180</v>
      </c>
      <c r="I22" s="59" t="s">
        <v>181</v>
      </c>
      <c r="J22" s="59" t="s">
        <v>182</v>
      </c>
    </row>
    <row r="23" spans="1:12" x14ac:dyDescent="0.3">
      <c r="A23" s="162" t="s">
        <v>28</v>
      </c>
      <c r="B23" s="162"/>
      <c r="C23" s="162"/>
      <c r="D23" s="162"/>
      <c r="E23" s="162"/>
      <c r="F23" s="163"/>
      <c r="G23" s="3"/>
      <c r="H23" s="3"/>
      <c r="I23" s="3"/>
      <c r="J23" s="3"/>
    </row>
    <row r="24" spans="1:12" x14ac:dyDescent="0.3">
      <c r="A24" s="3">
        <v>1</v>
      </c>
      <c r="B24" s="8" t="s">
        <v>242</v>
      </c>
      <c r="C24" s="9" t="s">
        <v>29</v>
      </c>
      <c r="D24" s="10">
        <v>14.5</v>
      </c>
      <c r="E24" s="13" t="s">
        <v>81</v>
      </c>
      <c r="F24" s="61"/>
      <c r="G24" s="3"/>
      <c r="H24" s="3" t="s">
        <v>184</v>
      </c>
      <c r="I24" s="3"/>
      <c r="J24" s="60" t="s">
        <v>275</v>
      </c>
      <c r="L24" s="141"/>
    </row>
    <row r="25" spans="1:12" x14ac:dyDescent="0.3">
      <c r="A25" s="3">
        <v>2</v>
      </c>
      <c r="B25" s="8" t="s">
        <v>243</v>
      </c>
      <c r="C25" s="9" t="s">
        <v>30</v>
      </c>
      <c r="D25" s="10">
        <v>13.5</v>
      </c>
      <c r="E25" s="13" t="s">
        <v>81</v>
      </c>
      <c r="F25" s="61"/>
      <c r="G25" s="3"/>
      <c r="H25" s="3" t="s">
        <v>184</v>
      </c>
      <c r="I25" s="3"/>
      <c r="J25" s="60"/>
    </row>
    <row r="26" spans="1:12" x14ac:dyDescent="0.3">
      <c r="A26" s="3">
        <v>3</v>
      </c>
      <c r="B26" s="8" t="s">
        <v>244</v>
      </c>
      <c r="C26" s="9" t="s">
        <v>31</v>
      </c>
      <c r="D26" s="10">
        <v>10.5</v>
      </c>
      <c r="E26" s="13" t="s">
        <v>81</v>
      </c>
      <c r="F26" s="61"/>
      <c r="G26" s="3"/>
      <c r="H26" s="3" t="s">
        <v>184</v>
      </c>
      <c r="I26" s="3"/>
      <c r="J26" s="3"/>
    </row>
    <row r="27" spans="1:12" x14ac:dyDescent="0.3">
      <c r="A27" s="3">
        <v>4</v>
      </c>
      <c r="B27" s="8" t="s">
        <v>38</v>
      </c>
      <c r="C27" s="9" t="s">
        <v>32</v>
      </c>
      <c r="D27" s="10">
        <v>146</v>
      </c>
      <c r="E27" s="19" t="s">
        <v>82</v>
      </c>
      <c r="F27" s="61"/>
      <c r="G27" s="3"/>
      <c r="H27" s="3"/>
      <c r="I27" s="3" t="s">
        <v>186</v>
      </c>
      <c r="J27" s="60" t="s">
        <v>275</v>
      </c>
      <c r="L27" s="143"/>
    </row>
    <row r="28" spans="1:12" x14ac:dyDescent="0.3">
      <c r="A28" s="3">
        <v>5</v>
      </c>
      <c r="B28" s="8" t="s">
        <v>279</v>
      </c>
      <c r="C28" s="9" t="s">
        <v>33</v>
      </c>
      <c r="D28" s="10">
        <v>157.1</v>
      </c>
      <c r="E28" s="13" t="s">
        <v>81</v>
      </c>
      <c r="F28" s="61"/>
      <c r="G28" s="3"/>
      <c r="H28" s="3"/>
      <c r="I28" s="3" t="s">
        <v>186</v>
      </c>
      <c r="J28" s="60" t="s">
        <v>275</v>
      </c>
      <c r="L28" s="143"/>
    </row>
    <row r="29" spans="1:12" x14ac:dyDescent="0.3">
      <c r="A29" s="3">
        <v>6</v>
      </c>
      <c r="B29" s="8" t="s">
        <v>36</v>
      </c>
      <c r="C29" s="9" t="s">
        <v>34</v>
      </c>
      <c r="D29" s="10">
        <v>37.6</v>
      </c>
      <c r="E29" s="13" t="s">
        <v>81</v>
      </c>
      <c r="F29" s="61"/>
      <c r="G29" s="3"/>
      <c r="H29" s="3"/>
      <c r="I29" s="3" t="s">
        <v>186</v>
      </c>
      <c r="J29" s="60"/>
    </row>
    <row r="30" spans="1:12" x14ac:dyDescent="0.3">
      <c r="A30" s="3">
        <v>7</v>
      </c>
      <c r="B30" s="8" t="s">
        <v>37</v>
      </c>
      <c r="C30" s="9" t="s">
        <v>35</v>
      </c>
      <c r="D30" s="10">
        <v>47.3</v>
      </c>
      <c r="E30" s="13" t="s">
        <v>81</v>
      </c>
      <c r="F30" s="61"/>
      <c r="G30" s="3"/>
      <c r="H30" s="3"/>
      <c r="I30" s="3" t="s">
        <v>186</v>
      </c>
      <c r="J30" s="60"/>
    </row>
    <row r="31" spans="1:12" x14ac:dyDescent="0.3">
      <c r="A31" s="3">
        <v>8</v>
      </c>
      <c r="B31" s="8" t="s">
        <v>39</v>
      </c>
      <c r="C31" s="9" t="s">
        <v>40</v>
      </c>
      <c r="D31" s="10">
        <v>10</v>
      </c>
      <c r="E31" s="13" t="s">
        <v>81</v>
      </c>
      <c r="F31" s="61" t="s">
        <v>183</v>
      </c>
      <c r="G31" s="3"/>
      <c r="H31" s="3"/>
      <c r="I31" s="3"/>
      <c r="J31" s="60" t="s">
        <v>275</v>
      </c>
      <c r="L31" s="141"/>
    </row>
    <row r="32" spans="1:12" x14ac:dyDescent="0.3">
      <c r="A32" s="3">
        <v>9</v>
      </c>
      <c r="B32" s="8" t="s">
        <v>278</v>
      </c>
      <c r="C32" s="9" t="s">
        <v>41</v>
      </c>
      <c r="D32" s="10">
        <v>19.899999999999999</v>
      </c>
      <c r="E32" s="13" t="s">
        <v>81</v>
      </c>
      <c r="F32" s="61" t="s">
        <v>187</v>
      </c>
      <c r="G32" s="3"/>
      <c r="H32" s="3"/>
      <c r="I32" s="3"/>
      <c r="J32" s="60" t="s">
        <v>275</v>
      </c>
      <c r="L32" s="141"/>
    </row>
    <row r="33" spans="1:12" x14ac:dyDescent="0.3">
      <c r="A33" s="3">
        <v>10</v>
      </c>
      <c r="B33" s="76" t="s">
        <v>42</v>
      </c>
      <c r="C33" s="77" t="s">
        <v>43</v>
      </c>
      <c r="D33" s="83">
        <v>10</v>
      </c>
      <c r="E33" s="84" t="s">
        <v>81</v>
      </c>
      <c r="F33" s="82"/>
      <c r="G33" s="3" t="s">
        <v>185</v>
      </c>
      <c r="H33" s="3"/>
      <c r="I33" s="3"/>
      <c r="J33" s="3"/>
    </row>
    <row r="34" spans="1:12" x14ac:dyDescent="0.3">
      <c r="A34" s="3">
        <v>11</v>
      </c>
      <c r="B34" s="39" t="s">
        <v>44</v>
      </c>
      <c r="C34" s="40" t="s">
        <v>45</v>
      </c>
      <c r="D34" s="43">
        <v>14.1</v>
      </c>
      <c r="E34" s="44" t="s">
        <v>83</v>
      </c>
      <c r="F34" s="63"/>
      <c r="G34" s="38"/>
      <c r="H34" s="38"/>
      <c r="I34" s="38" t="s">
        <v>186</v>
      </c>
      <c r="J34" s="60" t="s">
        <v>275</v>
      </c>
      <c r="L34" s="143"/>
    </row>
    <row r="35" spans="1:12" x14ac:dyDescent="0.3">
      <c r="A35" s="3">
        <v>12</v>
      </c>
      <c r="B35" s="39" t="s">
        <v>46</v>
      </c>
      <c r="C35" s="40" t="s">
        <v>47</v>
      </c>
      <c r="D35" s="43">
        <v>14</v>
      </c>
      <c r="E35" s="44" t="s">
        <v>83</v>
      </c>
      <c r="F35" s="63"/>
      <c r="G35" s="38"/>
      <c r="H35" s="38"/>
      <c r="I35" s="38" t="s">
        <v>186</v>
      </c>
      <c r="J35" s="60" t="s">
        <v>275</v>
      </c>
      <c r="L35" s="143"/>
    </row>
    <row r="36" spans="1:12" x14ac:dyDescent="0.3">
      <c r="A36" s="3">
        <v>13</v>
      </c>
      <c r="B36" s="39" t="s">
        <v>48</v>
      </c>
      <c r="C36" s="40" t="s">
        <v>49</v>
      </c>
      <c r="D36" s="43">
        <v>5</v>
      </c>
      <c r="E36" s="44" t="s">
        <v>83</v>
      </c>
      <c r="F36" s="63"/>
      <c r="G36" s="38"/>
      <c r="H36" s="38"/>
      <c r="I36" s="38" t="s">
        <v>186</v>
      </c>
      <c r="J36" s="60" t="s">
        <v>275</v>
      </c>
      <c r="L36" s="143"/>
    </row>
    <row r="37" spans="1:12" x14ac:dyDescent="0.3">
      <c r="A37" s="3">
        <v>14</v>
      </c>
      <c r="B37" s="39" t="s">
        <v>44</v>
      </c>
      <c r="C37" s="40" t="s">
        <v>50</v>
      </c>
      <c r="D37" s="43">
        <v>4</v>
      </c>
      <c r="E37" s="44" t="s">
        <v>83</v>
      </c>
      <c r="F37" s="63"/>
      <c r="G37" s="38"/>
      <c r="H37" s="38"/>
      <c r="I37" s="38" t="s">
        <v>186</v>
      </c>
      <c r="J37" s="38"/>
    </row>
    <row r="38" spans="1:12" x14ac:dyDescent="0.3">
      <c r="A38" s="3">
        <v>15</v>
      </c>
      <c r="B38" s="39" t="s">
        <v>46</v>
      </c>
      <c r="C38" s="40" t="s">
        <v>51</v>
      </c>
      <c r="D38" s="43">
        <v>4</v>
      </c>
      <c r="E38" s="44" t="s">
        <v>83</v>
      </c>
      <c r="F38" s="63"/>
      <c r="G38" s="38"/>
      <c r="H38" s="38"/>
      <c r="I38" s="38" t="s">
        <v>186</v>
      </c>
      <c r="J38" s="38"/>
    </row>
    <row r="39" spans="1:12" x14ac:dyDescent="0.3">
      <c r="A39" s="3">
        <v>16</v>
      </c>
      <c r="B39" s="76" t="s">
        <v>54</v>
      </c>
      <c r="C39" s="77" t="s">
        <v>52</v>
      </c>
      <c r="D39" s="83">
        <v>24.5</v>
      </c>
      <c r="E39" s="84" t="s">
        <v>81</v>
      </c>
      <c r="F39" s="82"/>
      <c r="G39" s="3"/>
      <c r="H39" s="3" t="s">
        <v>184</v>
      </c>
      <c r="I39" s="3"/>
      <c r="J39" s="3"/>
    </row>
    <row r="40" spans="1:12" x14ac:dyDescent="0.3">
      <c r="A40" s="3">
        <v>17</v>
      </c>
      <c r="B40" s="76" t="s">
        <v>268</v>
      </c>
      <c r="C40" s="77" t="s">
        <v>53</v>
      </c>
      <c r="D40" s="83">
        <v>31.5</v>
      </c>
      <c r="E40" s="84" t="s">
        <v>81</v>
      </c>
      <c r="F40" s="82"/>
      <c r="G40" s="3"/>
      <c r="H40" s="3" t="s">
        <v>184</v>
      </c>
      <c r="I40" s="3"/>
      <c r="J40" s="3"/>
    </row>
    <row r="41" spans="1:12" x14ac:dyDescent="0.3">
      <c r="A41" s="3">
        <v>18</v>
      </c>
      <c r="B41" s="76" t="s">
        <v>54</v>
      </c>
      <c r="C41" s="77" t="s">
        <v>55</v>
      </c>
      <c r="D41" s="83">
        <v>31.9</v>
      </c>
      <c r="E41" s="84" t="s">
        <v>81</v>
      </c>
      <c r="F41" s="82"/>
      <c r="G41" s="3"/>
      <c r="H41" s="3" t="s">
        <v>184</v>
      </c>
      <c r="I41" s="3"/>
      <c r="J41" s="3"/>
    </row>
    <row r="42" spans="1:12" x14ac:dyDescent="0.3">
      <c r="A42" s="3">
        <v>19</v>
      </c>
      <c r="B42" s="133" t="s">
        <v>56</v>
      </c>
      <c r="C42" s="134" t="s">
        <v>57</v>
      </c>
      <c r="D42" s="135">
        <v>19</v>
      </c>
      <c r="E42" s="136" t="s">
        <v>84</v>
      </c>
      <c r="F42" s="137"/>
      <c r="G42" s="138"/>
      <c r="H42" s="138"/>
      <c r="I42" s="138" t="s">
        <v>186</v>
      </c>
      <c r="J42" s="138"/>
    </row>
    <row r="43" spans="1:12" x14ac:dyDescent="0.3">
      <c r="A43" s="3">
        <v>20</v>
      </c>
      <c r="B43" s="133" t="s">
        <v>188</v>
      </c>
      <c r="C43" s="134" t="s">
        <v>58</v>
      </c>
      <c r="D43" s="135">
        <v>30.1</v>
      </c>
      <c r="E43" s="136" t="s">
        <v>84</v>
      </c>
      <c r="F43" s="137"/>
      <c r="G43" s="138"/>
      <c r="H43" s="138"/>
      <c r="I43" s="138" t="s">
        <v>186</v>
      </c>
      <c r="J43" s="138"/>
    </row>
    <row r="44" spans="1:12" x14ac:dyDescent="0.3">
      <c r="A44" s="3">
        <v>21</v>
      </c>
      <c r="B44" s="133" t="s">
        <v>59</v>
      </c>
      <c r="C44" s="134" t="s">
        <v>60</v>
      </c>
      <c r="D44" s="135">
        <v>28.4</v>
      </c>
      <c r="E44" s="136" t="s">
        <v>84</v>
      </c>
      <c r="F44" s="137"/>
      <c r="G44" s="138"/>
      <c r="H44" s="138" t="s">
        <v>184</v>
      </c>
      <c r="I44" s="138"/>
      <c r="J44" s="138"/>
    </row>
    <row r="45" spans="1:12" x14ac:dyDescent="0.3">
      <c r="A45" s="3">
        <v>22</v>
      </c>
      <c r="B45" s="76" t="s">
        <v>62</v>
      </c>
      <c r="C45" s="77" t="s">
        <v>61</v>
      </c>
      <c r="D45" s="83">
        <v>46.1</v>
      </c>
      <c r="E45" s="84" t="s">
        <v>81</v>
      </c>
      <c r="F45" s="82" t="s">
        <v>183</v>
      </c>
      <c r="G45" s="3"/>
      <c r="H45" s="3"/>
      <c r="I45" s="3"/>
      <c r="J45" s="3"/>
      <c r="L45" s="141"/>
    </row>
    <row r="46" spans="1:12" x14ac:dyDescent="0.3">
      <c r="A46" s="3">
        <v>23</v>
      </c>
      <c r="B46" s="76" t="s">
        <v>63</v>
      </c>
      <c r="C46" s="77" t="s">
        <v>64</v>
      </c>
      <c r="D46" s="83">
        <v>136.80000000000001</v>
      </c>
      <c r="E46" s="84" t="s">
        <v>81</v>
      </c>
      <c r="F46" s="82" t="s">
        <v>183</v>
      </c>
      <c r="G46" s="3"/>
      <c r="H46" s="3"/>
      <c r="I46" s="3"/>
      <c r="J46" s="60" t="s">
        <v>276</v>
      </c>
      <c r="L46" s="143"/>
    </row>
    <row r="47" spans="1:12" s="11" customFormat="1" x14ac:dyDescent="0.3">
      <c r="A47" s="3">
        <v>24</v>
      </c>
      <c r="B47" s="76" t="s">
        <v>189</v>
      </c>
      <c r="C47" s="77" t="s">
        <v>65</v>
      </c>
      <c r="D47" s="83">
        <v>19.7</v>
      </c>
      <c r="E47" s="84" t="s">
        <v>84</v>
      </c>
      <c r="F47" s="82"/>
      <c r="G47" s="3" t="s">
        <v>185</v>
      </c>
      <c r="H47" s="3"/>
      <c r="I47" s="3"/>
      <c r="J47" s="3"/>
      <c r="L47" s="146"/>
    </row>
    <row r="48" spans="1:12" s="11" customFormat="1" x14ac:dyDescent="0.3">
      <c r="A48" s="3">
        <v>25</v>
      </c>
      <c r="B48" s="76" t="s">
        <v>189</v>
      </c>
      <c r="C48" s="77" t="s">
        <v>66</v>
      </c>
      <c r="D48" s="83">
        <v>23</v>
      </c>
      <c r="E48" s="84" t="s">
        <v>81</v>
      </c>
      <c r="F48" s="82"/>
      <c r="G48" s="3" t="s">
        <v>185</v>
      </c>
      <c r="H48" s="3"/>
      <c r="I48" s="3"/>
      <c r="J48" s="3"/>
      <c r="L48" s="146"/>
    </row>
    <row r="49" spans="1:12" s="11" customFormat="1" x14ac:dyDescent="0.3">
      <c r="A49" s="3">
        <v>26</v>
      </c>
      <c r="B49" s="76" t="s">
        <v>189</v>
      </c>
      <c r="C49" s="77" t="s">
        <v>67</v>
      </c>
      <c r="D49" s="83">
        <v>40.700000000000003</v>
      </c>
      <c r="E49" s="84" t="s">
        <v>81</v>
      </c>
      <c r="F49" s="82"/>
      <c r="G49" s="3"/>
      <c r="H49" s="3" t="s">
        <v>184</v>
      </c>
      <c r="I49" s="3"/>
      <c r="J49" s="3"/>
      <c r="L49" s="146"/>
    </row>
    <row r="50" spans="1:12" s="11" customFormat="1" x14ac:dyDescent="0.3">
      <c r="A50" s="3">
        <v>27</v>
      </c>
      <c r="B50" s="76" t="s">
        <v>167</v>
      </c>
      <c r="C50" s="77" t="s">
        <v>68</v>
      </c>
      <c r="D50" s="83">
        <v>16.399999999999999</v>
      </c>
      <c r="E50" s="85" t="s">
        <v>85</v>
      </c>
      <c r="F50" s="82" t="s">
        <v>183</v>
      </c>
      <c r="G50" s="3"/>
      <c r="H50" s="3"/>
      <c r="I50" s="3"/>
      <c r="J50" s="3"/>
    </row>
    <row r="51" spans="1:12" s="11" customFormat="1" x14ac:dyDescent="0.3">
      <c r="A51" s="3">
        <v>28</v>
      </c>
      <c r="B51" s="8" t="s">
        <v>167</v>
      </c>
      <c r="C51" s="9" t="s">
        <v>69</v>
      </c>
      <c r="D51" s="10">
        <v>17.5</v>
      </c>
      <c r="E51" s="74" t="s">
        <v>85</v>
      </c>
      <c r="F51" s="61" t="s">
        <v>183</v>
      </c>
      <c r="G51" s="3"/>
      <c r="H51" s="3"/>
      <c r="I51" s="3"/>
      <c r="J51" s="3"/>
    </row>
    <row r="52" spans="1:12" x14ac:dyDescent="0.3">
      <c r="A52" s="3">
        <v>29</v>
      </c>
      <c r="B52" s="47" t="s">
        <v>77</v>
      </c>
      <c r="C52" s="48" t="s">
        <v>78</v>
      </c>
      <c r="D52" s="49">
        <v>232.5</v>
      </c>
      <c r="E52" s="50" t="s">
        <v>81</v>
      </c>
      <c r="F52" s="64"/>
      <c r="G52" s="3"/>
      <c r="H52" s="3" t="s">
        <v>184</v>
      </c>
      <c r="I52" s="3"/>
      <c r="J52" s="60" t="s">
        <v>277</v>
      </c>
      <c r="L52" s="143"/>
    </row>
    <row r="53" spans="1:12" x14ac:dyDescent="0.3">
      <c r="A53" s="3">
        <v>30</v>
      </c>
      <c r="B53" s="8" t="s">
        <v>190</v>
      </c>
      <c r="C53" s="9" t="s">
        <v>197</v>
      </c>
      <c r="D53" s="66">
        <v>21.9</v>
      </c>
      <c r="E53" s="50" t="s">
        <v>81</v>
      </c>
      <c r="F53" s="64"/>
      <c r="G53" s="3"/>
      <c r="H53" s="3" t="s">
        <v>184</v>
      </c>
      <c r="I53" s="3"/>
      <c r="J53" s="60"/>
    </row>
    <row r="54" spans="1:12" x14ac:dyDescent="0.3">
      <c r="A54" s="3">
        <v>31</v>
      </c>
      <c r="B54" s="126" t="s">
        <v>191</v>
      </c>
      <c r="C54" s="127" t="s">
        <v>198</v>
      </c>
      <c r="D54" s="128">
        <v>2.4</v>
      </c>
      <c r="E54" s="129" t="s">
        <v>81</v>
      </c>
      <c r="F54" s="130"/>
      <c r="G54" s="131"/>
      <c r="H54" s="131"/>
      <c r="I54" s="131" t="s">
        <v>186</v>
      </c>
      <c r="J54" s="132"/>
    </row>
    <row r="55" spans="1:12" x14ac:dyDescent="0.3">
      <c r="A55" s="3">
        <v>32</v>
      </c>
      <c r="B55" s="8" t="s">
        <v>192</v>
      </c>
      <c r="C55" s="9" t="s">
        <v>199</v>
      </c>
      <c r="D55" s="66">
        <v>28.3</v>
      </c>
      <c r="E55" s="50" t="s">
        <v>81</v>
      </c>
      <c r="F55" s="64" t="s">
        <v>183</v>
      </c>
      <c r="G55" s="3"/>
      <c r="H55" s="3"/>
      <c r="I55" s="3"/>
      <c r="J55" s="60" t="s">
        <v>277</v>
      </c>
      <c r="L55" s="147"/>
    </row>
    <row r="56" spans="1:12" x14ac:dyDescent="0.3">
      <c r="A56" s="3">
        <v>33</v>
      </c>
      <c r="B56" s="8" t="s">
        <v>193</v>
      </c>
      <c r="C56" s="9" t="s">
        <v>200</v>
      </c>
      <c r="D56" s="66">
        <v>31.6</v>
      </c>
      <c r="E56" s="50" t="s">
        <v>81</v>
      </c>
      <c r="F56" s="64" t="s">
        <v>183</v>
      </c>
      <c r="G56" s="3"/>
      <c r="H56" s="3"/>
      <c r="I56" s="3"/>
      <c r="J56" s="60" t="s">
        <v>277</v>
      </c>
      <c r="L56" s="147"/>
    </row>
    <row r="57" spans="1:12" x14ac:dyDescent="0.3">
      <c r="A57" s="3">
        <v>34</v>
      </c>
      <c r="B57" s="8" t="s">
        <v>194</v>
      </c>
      <c r="C57" s="9" t="s">
        <v>201</v>
      </c>
      <c r="D57" s="66">
        <v>19.8</v>
      </c>
      <c r="E57" s="50" t="s">
        <v>81</v>
      </c>
      <c r="F57" s="64"/>
      <c r="G57" s="3"/>
      <c r="H57" s="3" t="s">
        <v>184</v>
      </c>
      <c r="I57" s="3"/>
      <c r="J57" s="60"/>
    </row>
    <row r="58" spans="1:12" x14ac:dyDescent="0.3">
      <c r="A58" s="3">
        <v>35</v>
      </c>
      <c r="B58" s="8" t="s">
        <v>195</v>
      </c>
      <c r="C58" s="9" t="s">
        <v>202</v>
      </c>
      <c r="D58" s="66">
        <v>19.8</v>
      </c>
      <c r="E58" s="50" t="s">
        <v>81</v>
      </c>
      <c r="F58" s="64"/>
      <c r="G58" s="3"/>
      <c r="H58" s="3" t="s">
        <v>184</v>
      </c>
      <c r="I58" s="3"/>
      <c r="J58" s="60"/>
    </row>
    <row r="59" spans="1:12" x14ac:dyDescent="0.3">
      <c r="A59" s="3">
        <v>36</v>
      </c>
      <c r="B59" s="8" t="s">
        <v>196</v>
      </c>
      <c r="C59" s="9" t="s">
        <v>203</v>
      </c>
      <c r="D59" s="66">
        <v>20.49</v>
      </c>
      <c r="E59" s="50" t="s">
        <v>81</v>
      </c>
      <c r="F59" s="64"/>
      <c r="G59" s="3"/>
      <c r="H59" s="3" t="s">
        <v>184</v>
      </c>
      <c r="I59" s="3"/>
      <c r="J59" s="60"/>
    </row>
    <row r="60" spans="1:12" x14ac:dyDescent="0.3">
      <c r="A60" s="158" t="s">
        <v>89</v>
      </c>
      <c r="B60" s="159"/>
      <c r="C60" s="160"/>
      <c r="D60" s="18">
        <f>SUM(D24:D59)</f>
        <v>1349.8899999999999</v>
      </c>
      <c r="E60" s="8"/>
      <c r="F60" s="61"/>
      <c r="G60" s="3"/>
      <c r="H60" s="3"/>
      <c r="I60" s="3"/>
      <c r="J60" s="3"/>
    </row>
    <row r="61" spans="1:12" ht="16.2" customHeight="1" x14ac:dyDescent="0.3">
      <c r="C61" s="1"/>
      <c r="G61" s="3"/>
      <c r="H61" s="3"/>
      <c r="I61" s="3"/>
      <c r="J61" s="3"/>
    </row>
    <row r="62" spans="1:12" x14ac:dyDescent="0.3">
      <c r="A62" s="115" t="s">
        <v>96</v>
      </c>
      <c r="C62" s="1"/>
      <c r="F62" s="59" t="s">
        <v>178</v>
      </c>
      <c r="G62" s="59" t="s">
        <v>179</v>
      </c>
      <c r="H62" s="59" t="s">
        <v>180</v>
      </c>
      <c r="I62" s="59" t="s">
        <v>181</v>
      </c>
      <c r="J62" s="59" t="s">
        <v>182</v>
      </c>
    </row>
    <row r="63" spans="1:12" ht="28.8" x14ac:dyDescent="0.3">
      <c r="A63" s="16" t="s">
        <v>0</v>
      </c>
      <c r="B63" s="16" t="s">
        <v>1</v>
      </c>
      <c r="C63" s="16" t="s">
        <v>98</v>
      </c>
      <c r="D63" s="16" t="s">
        <v>99</v>
      </c>
      <c r="E63" s="16" t="s">
        <v>4</v>
      </c>
      <c r="F63" s="55" t="s">
        <v>97</v>
      </c>
      <c r="G63" s="3"/>
      <c r="H63" s="3"/>
      <c r="I63" s="3"/>
      <c r="J63" s="3"/>
    </row>
    <row r="64" spans="1:12" x14ac:dyDescent="0.3">
      <c r="A64" s="164" t="s">
        <v>86</v>
      </c>
      <c r="B64" s="165"/>
      <c r="C64" s="165"/>
      <c r="D64" s="165"/>
      <c r="E64" s="165"/>
      <c r="F64" s="165"/>
      <c r="G64" s="3"/>
      <c r="H64" s="3"/>
      <c r="I64" s="3"/>
      <c r="J64" s="3"/>
    </row>
    <row r="65" spans="1:12" x14ac:dyDescent="0.3">
      <c r="A65" s="69">
        <v>1</v>
      </c>
      <c r="B65" s="8" t="s">
        <v>245</v>
      </c>
      <c r="C65" s="9" t="s">
        <v>70</v>
      </c>
      <c r="D65" s="10">
        <v>14.5</v>
      </c>
      <c r="E65" s="3" t="s">
        <v>81</v>
      </c>
      <c r="F65" s="61"/>
      <c r="G65" s="3"/>
      <c r="H65" s="3" t="s">
        <v>184</v>
      </c>
      <c r="I65" s="3"/>
      <c r="J65" s="60" t="s">
        <v>277</v>
      </c>
      <c r="L65" s="141"/>
    </row>
    <row r="66" spans="1:12" x14ac:dyDescent="0.3">
      <c r="A66" s="69">
        <v>2</v>
      </c>
      <c r="B66" s="8" t="s">
        <v>269</v>
      </c>
      <c r="C66" s="9" t="s">
        <v>221</v>
      </c>
      <c r="D66" s="10">
        <v>102</v>
      </c>
      <c r="E66" s="3"/>
      <c r="F66" s="61" t="s">
        <v>183</v>
      </c>
      <c r="G66" s="3"/>
      <c r="H66" s="3"/>
      <c r="I66" s="3"/>
      <c r="J66" s="60" t="s">
        <v>275</v>
      </c>
      <c r="L66" s="143"/>
    </row>
    <row r="67" spans="1:12" x14ac:dyDescent="0.3">
      <c r="A67" s="69">
        <v>3</v>
      </c>
      <c r="B67" s="39" t="s">
        <v>71</v>
      </c>
      <c r="C67" s="40" t="s">
        <v>72</v>
      </c>
      <c r="D67" s="43">
        <v>13</v>
      </c>
      <c r="E67" s="45" t="s">
        <v>83</v>
      </c>
      <c r="F67" s="63"/>
      <c r="G67" s="38"/>
      <c r="H67" s="38"/>
      <c r="I67" s="38" t="s">
        <v>186</v>
      </c>
      <c r="J67" s="60" t="s">
        <v>275</v>
      </c>
      <c r="L67" s="143"/>
    </row>
    <row r="68" spans="1:12" x14ac:dyDescent="0.3">
      <c r="A68" s="69">
        <v>4</v>
      </c>
      <c r="B68" s="39" t="s">
        <v>75</v>
      </c>
      <c r="C68" s="40" t="s">
        <v>74</v>
      </c>
      <c r="D68" s="43">
        <v>5</v>
      </c>
      <c r="E68" s="45" t="s">
        <v>83</v>
      </c>
      <c r="F68" s="63"/>
      <c r="G68" s="38"/>
      <c r="H68" s="38"/>
      <c r="I68" s="38" t="s">
        <v>186</v>
      </c>
      <c r="J68" s="60" t="s">
        <v>275</v>
      </c>
      <c r="L68" s="143"/>
    </row>
    <row r="69" spans="1:12" x14ac:dyDescent="0.3">
      <c r="A69" s="69">
        <v>5</v>
      </c>
      <c r="B69" s="39" t="s">
        <v>73</v>
      </c>
      <c r="C69" s="40" t="s">
        <v>76</v>
      </c>
      <c r="D69" s="43">
        <v>16</v>
      </c>
      <c r="E69" s="45" t="s">
        <v>83</v>
      </c>
      <c r="F69" s="63"/>
      <c r="G69" s="38"/>
      <c r="H69" s="38"/>
      <c r="I69" s="38" t="s">
        <v>186</v>
      </c>
      <c r="J69" s="60" t="s">
        <v>275</v>
      </c>
      <c r="L69" s="143"/>
    </row>
    <row r="70" spans="1:12" x14ac:dyDescent="0.3">
      <c r="A70" s="69">
        <v>6</v>
      </c>
      <c r="B70" s="39" t="s">
        <v>246</v>
      </c>
      <c r="C70" s="40" t="s">
        <v>248</v>
      </c>
      <c r="D70" s="43">
        <v>2.82</v>
      </c>
      <c r="E70" s="45"/>
      <c r="F70" s="63"/>
      <c r="G70" s="38"/>
      <c r="H70" s="38"/>
      <c r="I70" s="38" t="s">
        <v>186</v>
      </c>
      <c r="J70" s="60" t="s">
        <v>275</v>
      </c>
      <c r="L70" s="143"/>
    </row>
    <row r="71" spans="1:12" x14ac:dyDescent="0.3">
      <c r="A71" s="69">
        <v>7</v>
      </c>
      <c r="B71" s="39" t="s">
        <v>247</v>
      </c>
      <c r="C71" s="40" t="s">
        <v>249</v>
      </c>
      <c r="D71" s="43">
        <v>3.45</v>
      </c>
      <c r="E71" s="45"/>
      <c r="F71" s="63"/>
      <c r="G71" s="38"/>
      <c r="H71" s="38"/>
      <c r="I71" s="38" t="s">
        <v>186</v>
      </c>
      <c r="J71" s="60" t="s">
        <v>275</v>
      </c>
      <c r="L71" s="143"/>
    </row>
    <row r="72" spans="1:12" x14ac:dyDescent="0.3">
      <c r="A72" s="69">
        <v>8</v>
      </c>
      <c r="B72" s="47" t="s">
        <v>220</v>
      </c>
      <c r="C72" s="48" t="s">
        <v>79</v>
      </c>
      <c r="D72" s="49">
        <v>215</v>
      </c>
      <c r="E72" s="46" t="s">
        <v>81</v>
      </c>
      <c r="F72" s="64"/>
      <c r="G72" s="3"/>
      <c r="H72" s="3" t="s">
        <v>184</v>
      </c>
      <c r="I72" s="3"/>
      <c r="J72" s="139" t="s">
        <v>277</v>
      </c>
    </row>
    <row r="73" spans="1:12" x14ac:dyDescent="0.3">
      <c r="A73" s="69">
        <v>9</v>
      </c>
      <c r="B73" s="65" t="s">
        <v>218</v>
      </c>
      <c r="C73" s="67" t="s">
        <v>216</v>
      </c>
      <c r="D73" s="49">
        <v>17.2</v>
      </c>
      <c r="E73" s="46" t="s">
        <v>81</v>
      </c>
      <c r="F73" s="64"/>
      <c r="G73" s="3"/>
      <c r="H73" s="3" t="s">
        <v>184</v>
      </c>
      <c r="I73" s="3"/>
      <c r="J73" s="3"/>
    </row>
    <row r="74" spans="1:12" x14ac:dyDescent="0.3">
      <c r="A74" s="69">
        <v>10</v>
      </c>
      <c r="B74" s="65" t="s">
        <v>218</v>
      </c>
      <c r="C74" s="67" t="s">
        <v>217</v>
      </c>
      <c r="D74" s="49">
        <v>16.600000000000001</v>
      </c>
      <c r="E74" s="46" t="s">
        <v>81</v>
      </c>
      <c r="F74" s="64"/>
      <c r="G74" s="3"/>
      <c r="H74" s="3" t="s">
        <v>184</v>
      </c>
      <c r="I74" s="3"/>
      <c r="J74" s="3"/>
    </row>
    <row r="75" spans="1:12" x14ac:dyDescent="0.3">
      <c r="A75" s="69">
        <v>11</v>
      </c>
      <c r="B75" s="65" t="s">
        <v>218</v>
      </c>
      <c r="C75" s="67" t="s">
        <v>219</v>
      </c>
      <c r="D75" s="49">
        <f>16.5+31.5</f>
        <v>48</v>
      </c>
      <c r="E75" s="46" t="s">
        <v>81</v>
      </c>
      <c r="F75" s="64"/>
      <c r="G75" s="3"/>
      <c r="H75" s="3" t="s">
        <v>184</v>
      </c>
      <c r="I75" s="3"/>
      <c r="J75" s="3"/>
    </row>
    <row r="76" spans="1:12" x14ac:dyDescent="0.3">
      <c r="A76" s="69">
        <v>12</v>
      </c>
      <c r="B76" s="65" t="s">
        <v>250</v>
      </c>
      <c r="C76" s="67"/>
      <c r="D76" s="49">
        <v>17.5</v>
      </c>
      <c r="E76" s="46"/>
      <c r="F76" s="64"/>
      <c r="G76" s="3"/>
      <c r="H76" s="3" t="s">
        <v>184</v>
      </c>
      <c r="I76" s="3"/>
      <c r="J76" s="60" t="s">
        <v>277</v>
      </c>
      <c r="L76" s="141"/>
    </row>
    <row r="77" spans="1:12" x14ac:dyDescent="0.3">
      <c r="A77" s="158" t="s">
        <v>91</v>
      </c>
      <c r="B77" s="159"/>
      <c r="C77" s="160"/>
      <c r="D77" s="20">
        <f>SUM(D65:D76)</f>
        <v>471.07</v>
      </c>
      <c r="E77" s="8"/>
      <c r="F77" s="61"/>
      <c r="G77" s="3"/>
      <c r="H77" s="3"/>
      <c r="I77" s="3"/>
      <c r="J77" s="3"/>
    </row>
    <row r="78" spans="1:12" ht="29.25" customHeight="1" x14ac:dyDescent="0.3">
      <c r="A78" s="86"/>
      <c r="B78" s="86"/>
      <c r="C78" s="86"/>
      <c r="D78" s="87"/>
      <c r="E78" s="88"/>
      <c r="F78" s="88"/>
      <c r="G78" s="89"/>
      <c r="H78" s="89"/>
      <c r="I78" s="89"/>
      <c r="J78" s="89"/>
    </row>
    <row r="79" spans="1:12" ht="29.25" customHeight="1" x14ac:dyDescent="0.3">
      <c r="A79" s="115" t="s">
        <v>165</v>
      </c>
      <c r="C79" s="1"/>
      <c r="F79" s="59" t="s">
        <v>178</v>
      </c>
      <c r="G79" s="59" t="s">
        <v>179</v>
      </c>
      <c r="H79" s="59" t="s">
        <v>180</v>
      </c>
      <c r="I79" s="59" t="s">
        <v>181</v>
      </c>
      <c r="J79" s="59" t="s">
        <v>182</v>
      </c>
    </row>
    <row r="80" spans="1:12" ht="29.25" customHeight="1" x14ac:dyDescent="0.3">
      <c r="A80" s="16" t="s">
        <v>0</v>
      </c>
      <c r="B80" s="16" t="s">
        <v>1</v>
      </c>
      <c r="C80" s="16" t="s">
        <v>98</v>
      </c>
      <c r="D80" s="16" t="s">
        <v>99</v>
      </c>
      <c r="E80" s="16" t="s">
        <v>4</v>
      </c>
      <c r="F80" s="55" t="s">
        <v>97</v>
      </c>
      <c r="G80" s="3"/>
      <c r="H80" s="3"/>
      <c r="I80" s="3"/>
      <c r="J80" s="3"/>
    </row>
    <row r="81" spans="1:12" ht="29.25" customHeight="1" x14ac:dyDescent="0.3">
      <c r="A81" s="164" t="s">
        <v>262</v>
      </c>
      <c r="B81" s="165"/>
      <c r="C81" s="165"/>
      <c r="D81" s="165"/>
      <c r="E81" s="165"/>
      <c r="F81" s="165"/>
      <c r="G81" s="68"/>
      <c r="H81" s="68"/>
      <c r="I81" s="68"/>
      <c r="J81" s="68"/>
    </row>
    <row r="82" spans="1:12" ht="18" customHeight="1" x14ac:dyDescent="0.3">
      <c r="A82" s="53">
        <v>1</v>
      </c>
      <c r="B82" s="91" t="s">
        <v>251</v>
      </c>
      <c r="C82" s="92" t="s">
        <v>253</v>
      </c>
      <c r="D82" s="116">
        <f>1000</f>
        <v>1000</v>
      </c>
      <c r="E82" s="125" t="s">
        <v>265</v>
      </c>
      <c r="F82" s="106"/>
      <c r="G82" s="106"/>
      <c r="H82" s="106"/>
      <c r="I82" s="106"/>
      <c r="J82" s="60" t="s">
        <v>277</v>
      </c>
      <c r="K82" s="90"/>
      <c r="L82" s="141"/>
    </row>
    <row r="83" spans="1:12" ht="18" customHeight="1" x14ac:dyDescent="0.3">
      <c r="A83" s="53">
        <v>2</v>
      </c>
      <c r="B83" s="91" t="s">
        <v>252</v>
      </c>
      <c r="C83" s="92" t="s">
        <v>254</v>
      </c>
      <c r="D83" s="116">
        <v>1000</v>
      </c>
      <c r="E83" s="125" t="s">
        <v>265</v>
      </c>
      <c r="F83" s="106"/>
      <c r="G83" s="106"/>
      <c r="H83" s="106"/>
      <c r="I83" s="106"/>
      <c r="J83" s="60" t="s">
        <v>277</v>
      </c>
      <c r="K83" s="90"/>
      <c r="L83" s="141"/>
    </row>
    <row r="84" spans="1:12" ht="18" customHeight="1" x14ac:dyDescent="0.3">
      <c r="A84" s="53">
        <v>3</v>
      </c>
      <c r="B84" s="91" t="s">
        <v>261</v>
      </c>
      <c r="C84" s="92" t="s">
        <v>255</v>
      </c>
      <c r="D84" s="116">
        <v>212</v>
      </c>
      <c r="E84" s="93" t="s">
        <v>81</v>
      </c>
      <c r="F84" s="106"/>
      <c r="G84" s="106"/>
      <c r="H84" s="106"/>
      <c r="I84" s="106"/>
      <c r="J84" s="60" t="s">
        <v>277</v>
      </c>
      <c r="K84" s="90"/>
      <c r="L84" s="141"/>
    </row>
    <row r="85" spans="1:12" ht="18" customHeight="1" x14ac:dyDescent="0.3">
      <c r="A85" s="53">
        <v>4</v>
      </c>
      <c r="B85" s="95" t="s">
        <v>256</v>
      </c>
      <c r="C85" s="77" t="s">
        <v>24</v>
      </c>
      <c r="D85" s="117">
        <v>28.5</v>
      </c>
      <c r="E85" s="81" t="s">
        <v>81</v>
      </c>
      <c r="F85" s="53" t="s">
        <v>183</v>
      </c>
      <c r="G85" s="106"/>
      <c r="H85" s="106"/>
      <c r="I85" s="106"/>
      <c r="J85" s="106"/>
      <c r="K85" s="90"/>
      <c r="L85" s="90"/>
    </row>
    <row r="86" spans="1:12" ht="18" customHeight="1" x14ac:dyDescent="0.3">
      <c r="A86" s="53">
        <v>5</v>
      </c>
      <c r="B86" s="76" t="s">
        <v>88</v>
      </c>
      <c r="C86" s="77" t="s">
        <v>14</v>
      </c>
      <c r="D86" s="117">
        <v>41.2</v>
      </c>
      <c r="E86" s="79" t="s">
        <v>81</v>
      </c>
      <c r="F86" s="53" t="s">
        <v>183</v>
      </c>
      <c r="G86" s="106"/>
      <c r="H86" s="106"/>
      <c r="I86" s="106"/>
      <c r="J86" s="106"/>
      <c r="K86" s="90"/>
      <c r="L86" s="90"/>
    </row>
    <row r="87" spans="1:12" ht="18" customHeight="1" x14ac:dyDescent="0.3">
      <c r="A87" s="53">
        <v>6</v>
      </c>
      <c r="B87" s="96" t="s">
        <v>26</v>
      </c>
      <c r="C87" s="97" t="s">
        <v>27</v>
      </c>
      <c r="D87" s="118">
        <v>107</v>
      </c>
      <c r="E87" s="98" t="s">
        <v>80</v>
      </c>
      <c r="F87" s="124"/>
      <c r="G87" s="119" t="s">
        <v>185</v>
      </c>
      <c r="H87" s="106"/>
      <c r="I87" s="106"/>
      <c r="J87" s="106"/>
      <c r="K87" s="90"/>
      <c r="L87" s="90"/>
    </row>
    <row r="88" spans="1:12" ht="18" customHeight="1" x14ac:dyDescent="0.3">
      <c r="A88" s="53">
        <v>7</v>
      </c>
      <c r="B88" s="102" t="s">
        <v>209</v>
      </c>
      <c r="C88" s="103" t="s">
        <v>204</v>
      </c>
      <c r="D88" s="104">
        <v>14.3</v>
      </c>
      <c r="E88" s="105" t="s">
        <v>81</v>
      </c>
      <c r="F88" s="106"/>
      <c r="G88" s="106"/>
      <c r="H88" s="106"/>
      <c r="I88" s="106"/>
      <c r="J88" s="3" t="s">
        <v>258</v>
      </c>
      <c r="K88" s="90"/>
      <c r="L88" s="90"/>
    </row>
    <row r="89" spans="1:12" ht="18" customHeight="1" x14ac:dyDescent="0.3">
      <c r="A89" s="53">
        <v>8</v>
      </c>
      <c r="B89" s="102" t="s">
        <v>210</v>
      </c>
      <c r="C89" s="103" t="s">
        <v>205</v>
      </c>
      <c r="D89" s="104">
        <v>17.899999999999999</v>
      </c>
      <c r="E89" s="105" t="s">
        <v>81</v>
      </c>
      <c r="F89" s="106"/>
      <c r="G89" s="106"/>
      <c r="H89" s="106"/>
      <c r="I89" s="106"/>
      <c r="J89" s="3" t="s">
        <v>258</v>
      </c>
      <c r="K89" s="90"/>
      <c r="L89" s="90"/>
    </row>
    <row r="90" spans="1:12" ht="18" customHeight="1" x14ac:dyDescent="0.3">
      <c r="A90" s="53">
        <v>9</v>
      </c>
      <c r="B90" s="99" t="s">
        <v>211</v>
      </c>
      <c r="C90" s="100" t="s">
        <v>212</v>
      </c>
      <c r="D90" s="101">
        <f>8.5+10.9</f>
        <v>19.399999999999999</v>
      </c>
      <c r="E90" s="79" t="s">
        <v>81</v>
      </c>
      <c r="F90" s="106"/>
      <c r="G90" s="106"/>
      <c r="H90" s="106"/>
      <c r="I90" s="106"/>
      <c r="J90" s="3" t="s">
        <v>258</v>
      </c>
      <c r="K90" s="90"/>
      <c r="L90" s="90"/>
    </row>
    <row r="91" spans="1:12" ht="18" customHeight="1" x14ac:dyDescent="0.3">
      <c r="A91" s="53">
        <v>10</v>
      </c>
      <c r="B91" s="102" t="s">
        <v>213</v>
      </c>
      <c r="C91" s="103" t="s">
        <v>206</v>
      </c>
      <c r="D91" s="104">
        <v>79</v>
      </c>
      <c r="E91" s="105" t="s">
        <v>81</v>
      </c>
      <c r="F91" s="3"/>
      <c r="G91" s="8"/>
      <c r="H91" s="8"/>
      <c r="I91" s="8"/>
      <c r="J91" s="3" t="s">
        <v>258</v>
      </c>
    </row>
    <row r="92" spans="1:12" ht="18" customHeight="1" x14ac:dyDescent="0.3">
      <c r="A92" s="53">
        <v>11</v>
      </c>
      <c r="B92" s="102" t="s">
        <v>214</v>
      </c>
      <c r="C92" s="103" t="s">
        <v>207</v>
      </c>
      <c r="D92" s="104">
        <v>79</v>
      </c>
      <c r="E92" s="105" t="s">
        <v>81</v>
      </c>
      <c r="F92" s="3"/>
      <c r="G92" s="8"/>
      <c r="H92" s="8"/>
      <c r="I92" s="8"/>
      <c r="J92" s="3" t="s">
        <v>258</v>
      </c>
    </row>
    <row r="93" spans="1:12" ht="18" customHeight="1" x14ac:dyDescent="0.3">
      <c r="A93" s="53">
        <v>12</v>
      </c>
      <c r="B93" s="99" t="s">
        <v>215</v>
      </c>
      <c r="C93" s="100" t="s">
        <v>208</v>
      </c>
      <c r="D93" s="101">
        <v>53.6</v>
      </c>
      <c r="E93" s="79" t="s">
        <v>81</v>
      </c>
      <c r="F93" s="3"/>
      <c r="G93" s="8"/>
      <c r="H93" s="8"/>
      <c r="I93" s="8"/>
      <c r="J93" s="3" t="s">
        <v>258</v>
      </c>
    </row>
    <row r="94" spans="1:12" ht="18" customHeight="1" x14ac:dyDescent="0.3">
      <c r="A94" s="158" t="s">
        <v>91</v>
      </c>
      <c r="B94" s="159"/>
      <c r="C94" s="160"/>
      <c r="D94" s="20">
        <f>SUM(D82:D93)</f>
        <v>2651.9</v>
      </c>
      <c r="E94" s="123"/>
      <c r="F94" s="89"/>
      <c r="G94" s="11"/>
      <c r="H94" s="11"/>
      <c r="I94" s="11"/>
      <c r="J94" s="89"/>
    </row>
    <row r="95" spans="1:12" ht="18" customHeight="1" x14ac:dyDescent="0.3">
      <c r="A95" s="94"/>
      <c r="B95" s="120"/>
      <c r="C95" s="121"/>
      <c r="D95" s="122"/>
      <c r="E95" s="123"/>
      <c r="F95" s="89"/>
      <c r="G95" s="11"/>
      <c r="H95" s="11"/>
      <c r="I95" s="11"/>
      <c r="J95" s="89"/>
    </row>
    <row r="96" spans="1:12" x14ac:dyDescent="0.3">
      <c r="F96"/>
      <c r="G96"/>
      <c r="H96"/>
      <c r="I96"/>
      <c r="J96"/>
    </row>
    <row r="97" spans="1:10" x14ac:dyDescent="0.3">
      <c r="A97" s="115" t="s">
        <v>166</v>
      </c>
      <c r="C97" s="1"/>
      <c r="F97"/>
      <c r="G97"/>
      <c r="H97"/>
      <c r="I97"/>
      <c r="J97"/>
    </row>
    <row r="98" spans="1:10" ht="28.8" x14ac:dyDescent="0.3">
      <c r="A98" s="16" t="s">
        <v>0</v>
      </c>
      <c r="B98" s="16" t="s">
        <v>1</v>
      </c>
      <c r="C98" s="16" t="s">
        <v>98</v>
      </c>
      <c r="D98" s="16" t="s">
        <v>99</v>
      </c>
      <c r="E98" s="16" t="s">
        <v>4</v>
      </c>
      <c r="F98" s="17" t="s">
        <v>97</v>
      </c>
      <c r="G98"/>
      <c r="H98"/>
      <c r="I98"/>
      <c r="J98"/>
    </row>
    <row r="99" spans="1:10" x14ac:dyDescent="0.3">
      <c r="A99" s="162" t="s">
        <v>257</v>
      </c>
      <c r="B99" s="162"/>
      <c r="C99" s="162"/>
      <c r="D99" s="162"/>
      <c r="E99" s="162"/>
      <c r="F99" s="162"/>
      <c r="G99"/>
      <c r="H99"/>
      <c r="I99"/>
      <c r="J99"/>
    </row>
    <row r="100" spans="1:10" x14ac:dyDescent="0.3">
      <c r="A100" s="3">
        <v>1</v>
      </c>
      <c r="B100" s="76" t="s">
        <v>56</v>
      </c>
      <c r="C100" s="77" t="s">
        <v>57</v>
      </c>
      <c r="D100" s="83">
        <v>19</v>
      </c>
      <c r="E100" s="84" t="s">
        <v>84</v>
      </c>
      <c r="F100" s="3" t="s">
        <v>258</v>
      </c>
      <c r="G100"/>
      <c r="H100"/>
      <c r="I100"/>
      <c r="J100"/>
    </row>
    <row r="101" spans="1:10" x14ac:dyDescent="0.3">
      <c r="A101" s="3">
        <v>2</v>
      </c>
      <c r="B101" s="76" t="s">
        <v>188</v>
      </c>
      <c r="C101" s="77" t="s">
        <v>58</v>
      </c>
      <c r="D101" s="83">
        <v>30.1</v>
      </c>
      <c r="E101" s="84" t="s">
        <v>84</v>
      </c>
      <c r="F101" s="3" t="s">
        <v>258</v>
      </c>
      <c r="G101"/>
      <c r="H101"/>
      <c r="I101"/>
      <c r="J101"/>
    </row>
    <row r="102" spans="1:10" x14ac:dyDescent="0.3">
      <c r="A102" s="3">
        <v>3</v>
      </c>
      <c r="B102" s="76" t="s">
        <v>59</v>
      </c>
      <c r="C102" s="77" t="s">
        <v>60</v>
      </c>
      <c r="D102" s="83">
        <v>28.4</v>
      </c>
      <c r="E102" s="84" t="s">
        <v>84</v>
      </c>
      <c r="F102" s="3" t="s">
        <v>258</v>
      </c>
      <c r="G102"/>
      <c r="H102"/>
      <c r="I102"/>
      <c r="J102"/>
    </row>
    <row r="103" spans="1:10" x14ac:dyDescent="0.3">
      <c r="A103" s="3">
        <v>4</v>
      </c>
      <c r="B103" s="76" t="s">
        <v>167</v>
      </c>
      <c r="C103" s="77" t="s">
        <v>68</v>
      </c>
      <c r="D103" s="83">
        <v>16.399999999999999</v>
      </c>
      <c r="E103" s="85" t="s">
        <v>85</v>
      </c>
      <c r="F103" s="3" t="s">
        <v>258</v>
      </c>
      <c r="G103"/>
      <c r="H103"/>
      <c r="I103"/>
      <c r="J103"/>
    </row>
    <row r="104" spans="1:10" x14ac:dyDescent="0.3">
      <c r="A104" s="3">
        <v>5</v>
      </c>
      <c r="B104" s="8" t="s">
        <v>167</v>
      </c>
      <c r="C104" s="9" t="s">
        <v>69</v>
      </c>
      <c r="D104" s="10">
        <v>17.5</v>
      </c>
      <c r="E104" s="74" t="s">
        <v>85</v>
      </c>
      <c r="F104" s="3" t="s">
        <v>258</v>
      </c>
      <c r="G104"/>
      <c r="H104"/>
      <c r="I104"/>
      <c r="J104"/>
    </row>
    <row r="105" spans="1:10" x14ac:dyDescent="0.3">
      <c r="A105" s="174" t="s">
        <v>260</v>
      </c>
      <c r="B105" s="174"/>
      <c r="C105" s="174"/>
      <c r="D105" s="114">
        <f>SUM(D100:D104)</f>
        <v>111.4</v>
      </c>
      <c r="F105"/>
      <c r="G105"/>
      <c r="H105"/>
      <c r="I105"/>
      <c r="J105"/>
    </row>
    <row r="106" spans="1:10" x14ac:dyDescent="0.3">
      <c r="A106" s="113"/>
      <c r="B106" s="113"/>
      <c r="C106" s="113"/>
      <c r="D106" s="113"/>
      <c r="F106"/>
      <c r="G106"/>
      <c r="H106"/>
      <c r="I106"/>
      <c r="J106"/>
    </row>
    <row r="107" spans="1:10" x14ac:dyDescent="0.3">
      <c r="A107" s="113"/>
      <c r="B107" s="113"/>
      <c r="C107" s="113"/>
      <c r="D107" s="113"/>
      <c r="F107"/>
      <c r="G107"/>
      <c r="H107"/>
      <c r="I107"/>
      <c r="J107"/>
    </row>
    <row r="108" spans="1:10" ht="26.4" customHeight="1" x14ac:dyDescent="0.3">
      <c r="A108" s="161" t="s">
        <v>92</v>
      </c>
      <c r="B108" s="161"/>
      <c r="C108" s="161"/>
      <c r="D108" s="109">
        <f>D94+D77+D60+D20</f>
        <v>4862.5600000000004</v>
      </c>
      <c r="E108" s="152" t="s">
        <v>93</v>
      </c>
      <c r="F108" s="153"/>
      <c r="G108"/>
      <c r="H108"/>
      <c r="I108"/>
      <c r="J108"/>
    </row>
    <row r="109" spans="1:10" x14ac:dyDescent="0.3">
      <c r="F109"/>
      <c r="G109"/>
      <c r="H109"/>
      <c r="I109"/>
      <c r="J109"/>
    </row>
    <row r="110" spans="1:10" x14ac:dyDescent="0.3">
      <c r="F110"/>
      <c r="G110"/>
      <c r="H110"/>
      <c r="I110"/>
      <c r="J110"/>
    </row>
    <row r="111" spans="1:10" x14ac:dyDescent="0.3">
      <c r="A111" s="115" t="s">
        <v>168</v>
      </c>
      <c r="F111"/>
      <c r="G111"/>
      <c r="H111"/>
      <c r="I111"/>
      <c r="J111"/>
    </row>
    <row r="112" spans="1:10" x14ac:dyDescent="0.3">
      <c r="A112" s="154" t="s">
        <v>103</v>
      </c>
      <c r="B112" s="155"/>
      <c r="C112" s="155"/>
      <c r="D112" s="155"/>
      <c r="E112" s="155"/>
      <c r="F112" s="156"/>
      <c r="G112"/>
      <c r="H112"/>
      <c r="I112"/>
      <c r="J112"/>
    </row>
    <row r="113" spans="1:12" ht="43.5" customHeight="1" x14ac:dyDescent="0.3">
      <c r="A113" s="157" t="s">
        <v>125</v>
      </c>
      <c r="B113" s="157"/>
      <c r="C113" s="157"/>
      <c r="D113" s="157"/>
      <c r="E113" s="157"/>
      <c r="F113" s="157"/>
      <c r="G113"/>
      <c r="H113"/>
      <c r="I113"/>
      <c r="J113"/>
    </row>
    <row r="114" spans="1:12" x14ac:dyDescent="0.3">
      <c r="A114" s="149" t="s">
        <v>150</v>
      </c>
      <c r="B114" s="149"/>
      <c r="C114" s="149"/>
      <c r="D114" s="149"/>
      <c r="E114" s="149"/>
      <c r="F114" s="150"/>
      <c r="G114"/>
      <c r="H114"/>
      <c r="I114"/>
      <c r="J114"/>
    </row>
    <row r="115" spans="1:12" ht="33" customHeight="1" x14ac:dyDescent="0.3">
      <c r="A115" s="16" t="s">
        <v>0</v>
      </c>
      <c r="B115" s="16" t="s">
        <v>1</v>
      </c>
      <c r="C115" s="17" t="s">
        <v>161</v>
      </c>
      <c r="D115" s="16" t="s">
        <v>107</v>
      </c>
      <c r="E115" s="16" t="s">
        <v>108</v>
      </c>
      <c r="F115" s="55" t="s">
        <v>97</v>
      </c>
      <c r="G115"/>
      <c r="H115"/>
      <c r="I115"/>
      <c r="J115"/>
    </row>
    <row r="116" spans="1:12" x14ac:dyDescent="0.3">
      <c r="A116" s="22">
        <v>1</v>
      </c>
      <c r="B116" s="27" t="s">
        <v>222</v>
      </c>
      <c r="C116" s="33">
        <v>52.3</v>
      </c>
      <c r="D116" s="51" t="s">
        <v>104</v>
      </c>
      <c r="E116" s="70" t="s">
        <v>224</v>
      </c>
      <c r="F116" s="56" t="s">
        <v>106</v>
      </c>
      <c r="G116"/>
      <c r="H116"/>
      <c r="I116"/>
      <c r="J116"/>
    </row>
    <row r="117" spans="1:12" x14ac:dyDescent="0.3">
      <c r="A117" s="21">
        <v>2</v>
      </c>
      <c r="B117" s="26" t="s">
        <v>223</v>
      </c>
      <c r="C117" s="35">
        <v>51.5</v>
      </c>
      <c r="D117" s="21" t="s">
        <v>105</v>
      </c>
      <c r="E117" s="70" t="s">
        <v>224</v>
      </c>
      <c r="F117" s="56" t="s">
        <v>106</v>
      </c>
      <c r="G117"/>
      <c r="H117"/>
      <c r="I117"/>
      <c r="J117"/>
    </row>
    <row r="118" spans="1:12" ht="39.75" customHeight="1" x14ac:dyDescent="0.3">
      <c r="A118" s="21">
        <v>3</v>
      </c>
      <c r="B118" s="26" t="s">
        <v>117</v>
      </c>
      <c r="C118" s="35">
        <v>49.5</v>
      </c>
      <c r="D118" s="21" t="s">
        <v>105</v>
      </c>
      <c r="E118" s="71" t="s">
        <v>164</v>
      </c>
      <c r="F118" s="56" t="s">
        <v>106</v>
      </c>
      <c r="G118"/>
      <c r="H118"/>
      <c r="I118"/>
      <c r="J118"/>
      <c r="L118" s="34"/>
    </row>
    <row r="119" spans="1:12" x14ac:dyDescent="0.3">
      <c r="A119" s="21">
        <v>4</v>
      </c>
      <c r="B119" s="26" t="s">
        <v>111</v>
      </c>
      <c r="C119" s="35">
        <v>10.5</v>
      </c>
      <c r="D119" s="21" t="s">
        <v>105</v>
      </c>
      <c r="E119" s="19"/>
      <c r="F119" s="56" t="s">
        <v>106</v>
      </c>
      <c r="G119"/>
      <c r="H119"/>
      <c r="I119"/>
      <c r="J119"/>
      <c r="L119" s="34"/>
    </row>
    <row r="120" spans="1:12" x14ac:dyDescent="0.3">
      <c r="A120" s="21">
        <v>5</v>
      </c>
      <c r="B120" s="26" t="s">
        <v>112</v>
      </c>
      <c r="C120" s="35">
        <v>16.5</v>
      </c>
      <c r="D120" s="21" t="s">
        <v>105</v>
      </c>
      <c r="E120" s="19"/>
      <c r="F120" s="56" t="s">
        <v>106</v>
      </c>
      <c r="G120"/>
      <c r="H120"/>
      <c r="I120"/>
      <c r="J120"/>
    </row>
    <row r="121" spans="1:12" x14ac:dyDescent="0.3">
      <c r="A121" s="22">
        <v>6</v>
      </c>
      <c r="B121" s="27" t="s">
        <v>113</v>
      </c>
      <c r="C121" s="33">
        <v>12</v>
      </c>
      <c r="D121" s="22" t="s">
        <v>105</v>
      </c>
      <c r="E121" s="71" t="s">
        <v>225</v>
      </c>
      <c r="F121" s="56" t="s">
        <v>106</v>
      </c>
      <c r="G121"/>
      <c r="H121"/>
      <c r="I121"/>
      <c r="J121"/>
    </row>
    <row r="122" spans="1:12" x14ac:dyDescent="0.3">
      <c r="A122" s="22">
        <v>7</v>
      </c>
      <c r="B122" s="27" t="s">
        <v>114</v>
      </c>
      <c r="C122" s="33">
        <v>5.2</v>
      </c>
      <c r="D122" s="22" t="s">
        <v>105</v>
      </c>
      <c r="E122" s="19"/>
      <c r="F122" s="56" t="s">
        <v>106</v>
      </c>
      <c r="G122"/>
      <c r="H122"/>
      <c r="I122"/>
      <c r="J122"/>
    </row>
    <row r="123" spans="1:12" ht="28.8" x14ac:dyDescent="0.3">
      <c r="A123" s="22">
        <v>8</v>
      </c>
      <c r="B123" s="27" t="s">
        <v>115</v>
      </c>
      <c r="C123" s="33">
        <v>25.4</v>
      </c>
      <c r="D123" s="22" t="s">
        <v>105</v>
      </c>
      <c r="E123" s="19"/>
      <c r="F123" s="56" t="s">
        <v>106</v>
      </c>
      <c r="G123"/>
      <c r="H123"/>
      <c r="I123"/>
      <c r="J123"/>
    </row>
    <row r="124" spans="1:12" ht="28.8" x14ac:dyDescent="0.3">
      <c r="A124" s="22">
        <v>9</v>
      </c>
      <c r="B124" s="27" t="s">
        <v>226</v>
      </c>
      <c r="C124" s="33">
        <v>11</v>
      </c>
      <c r="D124" s="22" t="s">
        <v>105</v>
      </c>
      <c r="E124" s="19"/>
      <c r="F124" s="56" t="s">
        <v>106</v>
      </c>
      <c r="G124"/>
      <c r="H124"/>
      <c r="I124"/>
      <c r="J124"/>
    </row>
    <row r="125" spans="1:12" x14ac:dyDescent="0.3">
      <c r="A125" s="21">
        <v>10</v>
      </c>
      <c r="B125" s="27" t="s">
        <v>109</v>
      </c>
      <c r="C125" s="35">
        <v>10</v>
      </c>
      <c r="D125" s="21" t="s">
        <v>105</v>
      </c>
      <c r="E125" s="19" t="s">
        <v>110</v>
      </c>
      <c r="F125" s="56" t="s">
        <v>106</v>
      </c>
      <c r="G125"/>
      <c r="H125"/>
      <c r="I125"/>
      <c r="J125"/>
    </row>
    <row r="126" spans="1:12" x14ac:dyDescent="0.3">
      <c r="A126" s="22">
        <v>11</v>
      </c>
      <c r="B126" s="27" t="s">
        <v>116</v>
      </c>
      <c r="C126" s="35">
        <v>2.5</v>
      </c>
      <c r="D126" s="21" t="s">
        <v>105</v>
      </c>
      <c r="E126" s="19" t="s">
        <v>110</v>
      </c>
      <c r="F126" s="56" t="s">
        <v>106</v>
      </c>
      <c r="G126"/>
      <c r="H126"/>
      <c r="I126"/>
      <c r="J126"/>
    </row>
    <row r="127" spans="1:12" ht="28.8" x14ac:dyDescent="0.3">
      <c r="A127" s="21">
        <v>12</v>
      </c>
      <c r="B127" s="26" t="s">
        <v>118</v>
      </c>
      <c r="C127" s="35">
        <v>13.65</v>
      </c>
      <c r="D127" s="21" t="s">
        <v>105</v>
      </c>
      <c r="E127" s="19" t="s">
        <v>119</v>
      </c>
      <c r="F127" s="56" t="s">
        <v>106</v>
      </c>
      <c r="G127"/>
      <c r="H127"/>
      <c r="I127"/>
      <c r="J127"/>
    </row>
    <row r="128" spans="1:12" ht="28.8" x14ac:dyDescent="0.3">
      <c r="A128" s="21">
        <v>13</v>
      </c>
      <c r="B128" s="26" t="s">
        <v>120</v>
      </c>
      <c r="C128" s="35">
        <v>16</v>
      </c>
      <c r="D128" s="21" t="s">
        <v>105</v>
      </c>
      <c r="E128" s="19" t="s">
        <v>119</v>
      </c>
      <c r="F128" s="56" t="s">
        <v>106</v>
      </c>
      <c r="G128"/>
      <c r="H128"/>
      <c r="I128"/>
      <c r="J128"/>
    </row>
    <row r="129" spans="1:12" ht="28.8" x14ac:dyDescent="0.3">
      <c r="A129" s="22">
        <v>14</v>
      </c>
      <c r="B129" s="27" t="s">
        <v>121</v>
      </c>
      <c r="C129" s="33">
        <v>76.5</v>
      </c>
      <c r="D129" s="51" t="s">
        <v>104</v>
      </c>
      <c r="E129" s="23" t="s">
        <v>122</v>
      </c>
      <c r="F129" s="56" t="s">
        <v>106</v>
      </c>
      <c r="G129"/>
      <c r="H129"/>
      <c r="I129"/>
      <c r="J129"/>
    </row>
    <row r="130" spans="1:12" ht="43.2" x14ac:dyDescent="0.3">
      <c r="A130" s="21">
        <v>15</v>
      </c>
      <c r="B130" s="27" t="s">
        <v>123</v>
      </c>
      <c r="C130" s="33">
        <v>66.3</v>
      </c>
      <c r="D130" s="51" t="s">
        <v>104</v>
      </c>
      <c r="E130" s="23" t="s">
        <v>110</v>
      </c>
      <c r="F130" s="56" t="s">
        <v>106</v>
      </c>
      <c r="G130"/>
      <c r="H130"/>
      <c r="I130"/>
      <c r="J130"/>
    </row>
    <row r="131" spans="1:12" x14ac:dyDescent="0.3">
      <c r="A131" s="21">
        <v>16</v>
      </c>
      <c r="B131" s="27" t="s">
        <v>264</v>
      </c>
      <c r="C131" s="33">
        <v>90</v>
      </c>
      <c r="D131" s="51" t="s">
        <v>104</v>
      </c>
      <c r="E131" s="23"/>
      <c r="F131" s="56" t="s">
        <v>106</v>
      </c>
      <c r="G131"/>
      <c r="H131"/>
      <c r="I131"/>
      <c r="J131"/>
    </row>
    <row r="132" spans="1:12" x14ac:dyDescent="0.3">
      <c r="A132" s="22">
        <v>17</v>
      </c>
      <c r="B132" s="27" t="s">
        <v>127</v>
      </c>
      <c r="C132" s="33">
        <v>236</v>
      </c>
      <c r="D132" s="51" t="s">
        <v>126</v>
      </c>
      <c r="E132" s="23" t="s">
        <v>110</v>
      </c>
      <c r="F132" s="56" t="s">
        <v>106</v>
      </c>
      <c r="G132"/>
      <c r="H132"/>
      <c r="I132"/>
      <c r="J132"/>
    </row>
    <row r="133" spans="1:12" ht="15" customHeight="1" x14ac:dyDescent="0.3">
      <c r="A133" s="175" t="s">
        <v>124</v>
      </c>
      <c r="B133" s="175"/>
      <c r="C133" s="110">
        <f>SUM(C116:C132)</f>
        <v>744.85</v>
      </c>
      <c r="D133" s="31"/>
      <c r="E133" s="19"/>
      <c r="F133" s="57"/>
      <c r="G133"/>
      <c r="H133"/>
      <c r="I133"/>
      <c r="J133"/>
    </row>
    <row r="134" spans="1:12" ht="30" customHeight="1" x14ac:dyDescent="0.3">
      <c r="A134" s="166" t="s">
        <v>163</v>
      </c>
      <c r="B134" s="166"/>
      <c r="C134" s="111">
        <v>968.6</v>
      </c>
      <c r="D134" s="24"/>
      <c r="E134" s="25">
        <v>968.6</v>
      </c>
      <c r="F134" s="24"/>
      <c r="G134"/>
      <c r="H134"/>
      <c r="I134"/>
      <c r="J134"/>
    </row>
    <row r="135" spans="1:12" x14ac:dyDescent="0.3">
      <c r="A135" s="171" t="s">
        <v>128</v>
      </c>
      <c r="B135" s="171"/>
      <c r="C135" s="112">
        <f>C132+C130+C126+C125+C126+C125</f>
        <v>327.3</v>
      </c>
      <c r="D135" s="24"/>
      <c r="E135" s="24"/>
      <c r="F135" s="24"/>
      <c r="G135"/>
      <c r="H135"/>
      <c r="I135"/>
      <c r="J135"/>
    </row>
    <row r="136" spans="1:12" x14ac:dyDescent="0.3">
      <c r="A136" s="25"/>
      <c r="B136" s="28"/>
      <c r="C136" s="30"/>
      <c r="D136" s="24"/>
      <c r="E136" s="24"/>
      <c r="F136" s="24"/>
      <c r="G136"/>
      <c r="H136"/>
      <c r="I136"/>
      <c r="J136"/>
    </row>
    <row r="137" spans="1:12" x14ac:dyDescent="0.3">
      <c r="A137" s="115" t="s">
        <v>272</v>
      </c>
      <c r="B137" s="28"/>
      <c r="C137" s="30"/>
      <c r="D137" s="24"/>
      <c r="E137" s="24"/>
      <c r="F137" s="24"/>
      <c r="G137"/>
      <c r="H137"/>
      <c r="I137"/>
      <c r="J137"/>
    </row>
    <row r="138" spans="1:12" x14ac:dyDescent="0.3">
      <c r="A138" s="150" t="s">
        <v>151</v>
      </c>
      <c r="B138" s="176"/>
      <c r="C138" s="176"/>
      <c r="D138" s="176"/>
      <c r="E138" s="177"/>
      <c r="F138" s="59" t="s">
        <v>178</v>
      </c>
      <c r="G138" s="59" t="s">
        <v>179</v>
      </c>
      <c r="H138" s="59" t="s">
        <v>180</v>
      </c>
      <c r="I138" s="59" t="s">
        <v>181</v>
      </c>
      <c r="J138" s="59" t="s">
        <v>182</v>
      </c>
    </row>
    <row r="139" spans="1:12" ht="30.6" x14ac:dyDescent="0.3">
      <c r="A139" s="16" t="s">
        <v>0</v>
      </c>
      <c r="B139" s="16" t="s">
        <v>1</v>
      </c>
      <c r="C139" s="17" t="s">
        <v>161</v>
      </c>
      <c r="D139" s="16" t="s">
        <v>107</v>
      </c>
      <c r="E139" s="16" t="s">
        <v>108</v>
      </c>
      <c r="F139" s="55" t="s">
        <v>274</v>
      </c>
      <c r="G139" s="3"/>
      <c r="H139" s="3"/>
      <c r="I139" s="3"/>
      <c r="J139" s="3"/>
      <c r="L139" s="142"/>
    </row>
    <row r="140" spans="1:12" x14ac:dyDescent="0.3">
      <c r="A140" s="22">
        <v>1</v>
      </c>
      <c r="B140" s="108" t="s">
        <v>142</v>
      </c>
      <c r="C140" s="33">
        <v>9.6999999999999993</v>
      </c>
      <c r="D140" s="22" t="s">
        <v>105</v>
      </c>
      <c r="E140" s="23"/>
      <c r="F140" s="61"/>
      <c r="G140" s="3" t="s">
        <v>185</v>
      </c>
      <c r="H140" s="3"/>
      <c r="I140" s="3"/>
      <c r="J140" s="60" t="s">
        <v>275</v>
      </c>
      <c r="L140" s="143"/>
    </row>
    <row r="141" spans="1:12" x14ac:dyDescent="0.3">
      <c r="A141" s="22">
        <v>2</v>
      </c>
      <c r="B141" s="108" t="s">
        <v>129</v>
      </c>
      <c r="C141" s="33">
        <v>16.3</v>
      </c>
      <c r="D141" s="22" t="s">
        <v>105</v>
      </c>
      <c r="E141" s="23"/>
      <c r="F141" s="61"/>
      <c r="G141" s="3" t="s">
        <v>185</v>
      </c>
      <c r="H141" s="3"/>
      <c r="I141" s="3"/>
      <c r="J141" s="60" t="s">
        <v>275</v>
      </c>
      <c r="L141" s="143"/>
    </row>
    <row r="142" spans="1:12" x14ac:dyDescent="0.3">
      <c r="A142" s="22">
        <v>3</v>
      </c>
      <c r="B142" s="32" t="s">
        <v>130</v>
      </c>
      <c r="C142" s="34">
        <v>2.4</v>
      </c>
      <c r="D142" s="22" t="s">
        <v>105</v>
      </c>
      <c r="E142" s="23"/>
      <c r="F142" s="61" t="s">
        <v>183</v>
      </c>
      <c r="G142" s="3"/>
      <c r="H142" s="3"/>
      <c r="I142" s="3"/>
      <c r="J142" s="3"/>
    </row>
    <row r="143" spans="1:12" x14ac:dyDescent="0.3">
      <c r="A143" s="22">
        <v>4</v>
      </c>
      <c r="B143" s="27" t="s">
        <v>227</v>
      </c>
      <c r="C143" s="33">
        <v>5.7</v>
      </c>
      <c r="D143" s="22" t="s">
        <v>105</v>
      </c>
      <c r="E143" s="23"/>
      <c r="F143" s="61" t="s">
        <v>183</v>
      </c>
      <c r="G143" s="3"/>
      <c r="H143" s="3"/>
      <c r="I143" s="3"/>
      <c r="J143" s="3"/>
    </row>
    <row r="144" spans="1:12" x14ac:dyDescent="0.3">
      <c r="A144" s="22">
        <v>5</v>
      </c>
      <c r="B144" s="27" t="s">
        <v>131</v>
      </c>
      <c r="C144" s="33">
        <v>4.4000000000000004</v>
      </c>
      <c r="D144" s="22" t="s">
        <v>105</v>
      </c>
      <c r="E144" s="23"/>
      <c r="F144" s="61" t="s">
        <v>183</v>
      </c>
      <c r="G144" s="3"/>
      <c r="H144" s="3"/>
      <c r="I144" s="3"/>
      <c r="J144" s="3"/>
    </row>
    <row r="145" spans="1:12" x14ac:dyDescent="0.3">
      <c r="A145" s="22">
        <v>6</v>
      </c>
      <c r="B145" s="27" t="s">
        <v>132</v>
      </c>
      <c r="C145" s="33">
        <v>17.3</v>
      </c>
      <c r="D145" s="22" t="s">
        <v>105</v>
      </c>
      <c r="E145" s="23"/>
      <c r="F145" s="61" t="s">
        <v>183</v>
      </c>
      <c r="G145" s="3"/>
      <c r="H145" s="3"/>
      <c r="I145" s="3"/>
      <c r="J145" s="3"/>
    </row>
    <row r="146" spans="1:12" x14ac:dyDescent="0.3">
      <c r="A146" s="22">
        <v>7</v>
      </c>
      <c r="B146" s="27" t="s">
        <v>133</v>
      </c>
      <c r="C146" s="33">
        <v>7</v>
      </c>
      <c r="D146" s="22" t="s">
        <v>105</v>
      </c>
      <c r="E146" s="23"/>
      <c r="F146" s="61"/>
      <c r="G146" s="3"/>
      <c r="H146" s="3"/>
      <c r="I146" s="3" t="s">
        <v>186</v>
      </c>
      <c r="J146" s="3"/>
    </row>
    <row r="147" spans="1:12" x14ac:dyDescent="0.3">
      <c r="A147" s="22">
        <v>8</v>
      </c>
      <c r="B147" s="27" t="s">
        <v>137</v>
      </c>
      <c r="C147" s="33">
        <v>16.8</v>
      </c>
      <c r="D147" s="22" t="s">
        <v>105</v>
      </c>
      <c r="E147" s="23"/>
      <c r="F147" s="61" t="s">
        <v>183</v>
      </c>
      <c r="G147" s="3"/>
      <c r="H147" s="3"/>
      <c r="I147" s="3"/>
      <c r="J147" s="3"/>
    </row>
    <row r="148" spans="1:12" x14ac:dyDescent="0.3">
      <c r="A148" s="22">
        <v>9</v>
      </c>
      <c r="B148" s="72" t="s">
        <v>228</v>
      </c>
      <c r="C148" s="33">
        <v>3.6</v>
      </c>
      <c r="D148" s="22" t="s">
        <v>105</v>
      </c>
      <c r="E148" s="23"/>
      <c r="F148" s="61" t="s">
        <v>183</v>
      </c>
      <c r="G148" s="3"/>
      <c r="H148" s="3"/>
      <c r="I148" s="3"/>
      <c r="J148" s="60" t="s">
        <v>275</v>
      </c>
      <c r="L148" s="143"/>
    </row>
    <row r="149" spans="1:12" x14ac:dyDescent="0.3">
      <c r="A149" s="22">
        <v>10</v>
      </c>
      <c r="B149" s="27" t="s">
        <v>134</v>
      </c>
      <c r="C149" s="33">
        <v>5.7</v>
      </c>
      <c r="D149" s="22" t="s">
        <v>105</v>
      </c>
      <c r="E149" s="23"/>
      <c r="F149" s="61" t="s">
        <v>183</v>
      </c>
      <c r="G149" s="3"/>
      <c r="H149" s="3"/>
      <c r="I149" s="3"/>
      <c r="J149" s="3"/>
    </row>
    <row r="150" spans="1:12" x14ac:dyDescent="0.3">
      <c r="A150" s="22">
        <v>11</v>
      </c>
      <c r="B150" s="27" t="s">
        <v>135</v>
      </c>
      <c r="C150" s="33">
        <v>4.7</v>
      </c>
      <c r="D150" s="22" t="s">
        <v>105</v>
      </c>
      <c r="E150" s="23"/>
      <c r="F150" s="61" t="s">
        <v>183</v>
      </c>
      <c r="G150" s="3"/>
      <c r="H150" s="3"/>
      <c r="I150" s="3"/>
      <c r="J150" s="3"/>
    </row>
    <row r="151" spans="1:12" x14ac:dyDescent="0.3">
      <c r="A151" s="22">
        <v>12</v>
      </c>
      <c r="B151" s="27" t="s">
        <v>141</v>
      </c>
      <c r="C151" s="33">
        <v>3.6</v>
      </c>
      <c r="D151" s="22" t="s">
        <v>105</v>
      </c>
      <c r="E151" s="23"/>
      <c r="F151" s="61" t="s">
        <v>183</v>
      </c>
      <c r="G151" s="3"/>
      <c r="H151" s="3"/>
      <c r="I151" s="3"/>
      <c r="J151" s="3"/>
    </row>
    <row r="152" spans="1:12" x14ac:dyDescent="0.3">
      <c r="A152" s="22">
        <v>13</v>
      </c>
      <c r="B152" s="27" t="s">
        <v>136</v>
      </c>
      <c r="C152" s="33">
        <v>3.6</v>
      </c>
      <c r="D152" s="22" t="s">
        <v>105</v>
      </c>
      <c r="E152" s="23"/>
      <c r="F152" s="61" t="s">
        <v>183</v>
      </c>
      <c r="G152" s="3"/>
      <c r="H152" s="3"/>
      <c r="I152" s="3"/>
      <c r="J152" s="3"/>
    </row>
    <row r="153" spans="1:12" ht="27.6" x14ac:dyDescent="0.3">
      <c r="A153" s="22">
        <v>14</v>
      </c>
      <c r="B153" s="72" t="s">
        <v>230</v>
      </c>
      <c r="C153" s="33">
        <v>2.4</v>
      </c>
      <c r="D153" s="22" t="s">
        <v>105</v>
      </c>
      <c r="E153" s="23"/>
      <c r="F153" s="61" t="s">
        <v>183</v>
      </c>
      <c r="G153" s="3"/>
      <c r="H153" s="3"/>
      <c r="I153" s="3"/>
      <c r="J153" s="3"/>
    </row>
    <row r="154" spans="1:12" x14ac:dyDescent="0.3">
      <c r="A154" s="22">
        <v>15</v>
      </c>
      <c r="B154" s="27" t="s">
        <v>229</v>
      </c>
      <c r="C154" s="33">
        <v>35.5</v>
      </c>
      <c r="D154" s="22" t="s">
        <v>105</v>
      </c>
      <c r="E154" s="23"/>
      <c r="F154" s="61" t="s">
        <v>183</v>
      </c>
      <c r="G154" s="3"/>
      <c r="H154" s="3"/>
      <c r="I154" s="3"/>
      <c r="J154" s="3"/>
    </row>
    <row r="155" spans="1:12" x14ac:dyDescent="0.3">
      <c r="A155" s="22">
        <v>16</v>
      </c>
      <c r="B155" s="27" t="s">
        <v>138</v>
      </c>
      <c r="C155" s="33">
        <v>3.2</v>
      </c>
      <c r="D155" s="22" t="s">
        <v>105</v>
      </c>
      <c r="E155" s="23"/>
      <c r="F155" s="61" t="s">
        <v>183</v>
      </c>
      <c r="G155" s="3"/>
      <c r="H155" s="3"/>
      <c r="I155" s="3"/>
      <c r="J155" s="3"/>
    </row>
    <row r="156" spans="1:12" ht="14.25" customHeight="1" x14ac:dyDescent="0.3">
      <c r="A156" s="22">
        <v>17</v>
      </c>
      <c r="B156" s="27" t="s">
        <v>139</v>
      </c>
      <c r="C156" s="33">
        <v>10</v>
      </c>
      <c r="D156" s="22" t="s">
        <v>105</v>
      </c>
      <c r="E156" s="23"/>
      <c r="F156" s="61" t="s">
        <v>183</v>
      </c>
      <c r="G156" s="3"/>
      <c r="H156" s="3"/>
      <c r="I156" s="3"/>
      <c r="J156" s="60" t="s">
        <v>275</v>
      </c>
      <c r="L156" s="143"/>
    </row>
    <row r="157" spans="1:12" ht="18.75" customHeight="1" x14ac:dyDescent="0.3">
      <c r="A157" s="22">
        <v>18</v>
      </c>
      <c r="B157" s="27" t="s">
        <v>140</v>
      </c>
      <c r="C157" s="33">
        <v>10</v>
      </c>
      <c r="D157" s="22" t="s">
        <v>105</v>
      </c>
      <c r="E157" s="23"/>
      <c r="F157" s="61" t="s">
        <v>183</v>
      </c>
      <c r="G157" s="3"/>
      <c r="H157" s="3"/>
      <c r="I157" s="3"/>
      <c r="J157" s="60" t="s">
        <v>275</v>
      </c>
      <c r="L157" s="143"/>
    </row>
    <row r="158" spans="1:12" x14ac:dyDescent="0.3">
      <c r="A158" s="22">
        <v>19</v>
      </c>
      <c r="B158" s="107" t="s">
        <v>143</v>
      </c>
      <c r="C158" s="33">
        <v>3.6</v>
      </c>
      <c r="D158" s="22" t="s">
        <v>105</v>
      </c>
      <c r="E158" s="23"/>
      <c r="F158" s="61" t="s">
        <v>183</v>
      </c>
      <c r="G158" s="3"/>
      <c r="H158" s="3"/>
      <c r="I158" s="3"/>
      <c r="J158" s="3"/>
    </row>
    <row r="159" spans="1:12" x14ac:dyDescent="0.3">
      <c r="A159" s="22">
        <v>20</v>
      </c>
      <c r="B159" s="27" t="s">
        <v>231</v>
      </c>
      <c r="C159" s="33">
        <v>3.2</v>
      </c>
      <c r="D159" s="52" t="s">
        <v>158</v>
      </c>
      <c r="E159" s="23" t="s">
        <v>145</v>
      </c>
      <c r="F159" s="61"/>
      <c r="G159" s="3"/>
      <c r="H159" s="3"/>
      <c r="I159" s="3"/>
      <c r="J159" s="3" t="s">
        <v>259</v>
      </c>
    </row>
    <row r="160" spans="1:12" x14ac:dyDescent="0.3">
      <c r="A160" s="22">
        <v>21</v>
      </c>
      <c r="B160" s="27" t="s">
        <v>144</v>
      </c>
      <c r="C160" s="33">
        <v>3.2</v>
      </c>
      <c r="D160" s="52" t="s">
        <v>158</v>
      </c>
      <c r="E160" s="23"/>
      <c r="F160" s="61" t="s">
        <v>183</v>
      </c>
      <c r="G160" s="3"/>
      <c r="H160" s="3"/>
      <c r="I160" s="3"/>
      <c r="J160" s="3"/>
    </row>
    <row r="161" spans="1:12" x14ac:dyDescent="0.3">
      <c r="A161" s="22">
        <v>22</v>
      </c>
      <c r="B161" s="27" t="s">
        <v>146</v>
      </c>
      <c r="C161" s="33">
        <v>32</v>
      </c>
      <c r="D161" s="22" t="s">
        <v>105</v>
      </c>
      <c r="E161" s="23"/>
      <c r="F161" s="61" t="s">
        <v>183</v>
      </c>
      <c r="G161" s="3"/>
      <c r="H161" s="3"/>
      <c r="I161" s="3"/>
      <c r="J161" s="3"/>
    </row>
    <row r="162" spans="1:12" x14ac:dyDescent="0.3">
      <c r="A162" s="22">
        <v>23</v>
      </c>
      <c r="B162" s="27" t="s">
        <v>147</v>
      </c>
      <c r="C162" s="33">
        <v>3.6</v>
      </c>
      <c r="D162" s="22" t="s">
        <v>105</v>
      </c>
      <c r="E162" s="23"/>
      <c r="F162" s="61" t="s">
        <v>183</v>
      </c>
      <c r="G162" s="3"/>
      <c r="H162" s="3"/>
      <c r="I162" s="3"/>
      <c r="J162" s="60" t="s">
        <v>282</v>
      </c>
    </row>
    <row r="163" spans="1:12" ht="30" customHeight="1" x14ac:dyDescent="0.3">
      <c r="A163" s="22">
        <v>24</v>
      </c>
      <c r="B163" s="73" t="s">
        <v>149</v>
      </c>
      <c r="C163" s="33">
        <v>3</v>
      </c>
      <c r="D163" s="22" t="s">
        <v>105</v>
      </c>
      <c r="E163" s="23"/>
      <c r="F163" s="61"/>
      <c r="G163" s="3"/>
      <c r="H163" s="3"/>
      <c r="I163" s="3"/>
      <c r="J163" s="3" t="s">
        <v>232</v>
      </c>
    </row>
    <row r="164" spans="1:12" x14ac:dyDescent="0.3">
      <c r="A164" s="22">
        <v>25</v>
      </c>
      <c r="B164" s="73" t="s">
        <v>233</v>
      </c>
      <c r="C164" s="33">
        <v>3.3</v>
      </c>
      <c r="D164" s="22" t="s">
        <v>105</v>
      </c>
      <c r="E164" s="23"/>
      <c r="F164" s="61"/>
      <c r="G164" s="3"/>
      <c r="H164" s="3"/>
      <c r="I164" s="3"/>
      <c r="J164" s="3" t="s">
        <v>232</v>
      </c>
    </row>
    <row r="165" spans="1:12" x14ac:dyDescent="0.3">
      <c r="A165" s="22">
        <v>26</v>
      </c>
      <c r="B165" s="27" t="s">
        <v>148</v>
      </c>
      <c r="C165" s="33">
        <v>5.2</v>
      </c>
      <c r="D165" s="22" t="s">
        <v>105</v>
      </c>
      <c r="E165" s="23"/>
      <c r="F165" s="61" t="s">
        <v>183</v>
      </c>
      <c r="G165" s="3"/>
      <c r="H165" s="3"/>
      <c r="I165" s="3"/>
      <c r="J165" s="60" t="s">
        <v>275</v>
      </c>
      <c r="L165" s="143"/>
    </row>
    <row r="166" spans="1:12" x14ac:dyDescent="0.3">
      <c r="A166" s="22">
        <v>27</v>
      </c>
      <c r="B166" s="73" t="s">
        <v>236</v>
      </c>
      <c r="C166" s="33">
        <v>2.4</v>
      </c>
      <c r="D166" s="22" t="s">
        <v>105</v>
      </c>
      <c r="E166" s="23"/>
      <c r="F166" s="61" t="s">
        <v>183</v>
      </c>
      <c r="G166" s="3"/>
      <c r="H166" s="3"/>
      <c r="I166" s="3"/>
      <c r="J166" s="60" t="s">
        <v>275</v>
      </c>
    </row>
    <row r="167" spans="1:12" x14ac:dyDescent="0.3">
      <c r="A167" s="22">
        <v>28</v>
      </c>
      <c r="B167" s="27" t="s">
        <v>234</v>
      </c>
      <c r="C167" s="33">
        <v>2.4</v>
      </c>
      <c r="D167" s="22" t="s">
        <v>105</v>
      </c>
      <c r="E167" s="23"/>
      <c r="F167" s="61" t="s">
        <v>183</v>
      </c>
      <c r="G167" s="3"/>
      <c r="H167" s="3"/>
      <c r="I167" s="3"/>
      <c r="J167" s="3"/>
    </row>
    <row r="168" spans="1:12" x14ac:dyDescent="0.3">
      <c r="A168" s="22">
        <v>29</v>
      </c>
      <c r="B168" s="27" t="s">
        <v>235</v>
      </c>
      <c r="C168" s="33">
        <v>2.2999999999999998</v>
      </c>
      <c r="D168" s="22" t="s">
        <v>105</v>
      </c>
      <c r="E168" s="23"/>
      <c r="F168" s="61" t="s">
        <v>183</v>
      </c>
      <c r="G168" s="3"/>
      <c r="H168" s="3"/>
      <c r="I168" s="3"/>
      <c r="J168" s="3"/>
    </row>
    <row r="169" spans="1:12" ht="28.8" x14ac:dyDescent="0.3">
      <c r="A169" s="22">
        <v>30</v>
      </c>
      <c r="B169" s="26" t="s">
        <v>237</v>
      </c>
      <c r="C169" s="33">
        <v>96</v>
      </c>
      <c r="D169" s="52" t="s">
        <v>158</v>
      </c>
      <c r="E169" s="23"/>
      <c r="F169" s="61"/>
      <c r="G169" s="3"/>
      <c r="H169" s="3"/>
      <c r="I169" s="3"/>
      <c r="J169" s="3" t="s">
        <v>258</v>
      </c>
    </row>
    <row r="170" spans="1:12" ht="28.8" x14ac:dyDescent="0.3">
      <c r="A170" s="22">
        <v>31</v>
      </c>
      <c r="B170" s="26" t="s">
        <v>238</v>
      </c>
      <c r="C170" s="33">
        <v>18.899999999999999</v>
      </c>
      <c r="D170" s="52" t="s">
        <v>158</v>
      </c>
      <c r="E170" s="23"/>
      <c r="F170" s="61"/>
      <c r="G170" s="3"/>
      <c r="H170" s="3"/>
      <c r="I170" s="3"/>
      <c r="J170" s="3" t="s">
        <v>258</v>
      </c>
    </row>
    <row r="171" spans="1:12" x14ac:dyDescent="0.3">
      <c r="A171" s="22">
        <v>32</v>
      </c>
      <c r="B171" s="26" t="s">
        <v>280</v>
      </c>
      <c r="C171" s="33">
        <v>104.5</v>
      </c>
      <c r="D171" s="52" t="s">
        <v>158</v>
      </c>
      <c r="E171" s="23"/>
      <c r="F171" s="61"/>
      <c r="G171" s="3"/>
      <c r="H171" s="3"/>
      <c r="I171" s="3"/>
      <c r="J171" s="3" t="s">
        <v>258</v>
      </c>
    </row>
    <row r="172" spans="1:12" ht="43.2" x14ac:dyDescent="0.3">
      <c r="A172" s="22">
        <v>33</v>
      </c>
      <c r="B172" s="27" t="s">
        <v>152</v>
      </c>
      <c r="C172" s="33">
        <v>26.25</v>
      </c>
      <c r="D172" s="23" t="s">
        <v>155</v>
      </c>
      <c r="E172" s="23"/>
      <c r="F172" s="61"/>
      <c r="G172" s="3"/>
      <c r="H172" s="3"/>
      <c r="I172" s="3"/>
      <c r="J172" s="3" t="s">
        <v>258</v>
      </c>
      <c r="L172" s="144"/>
    </row>
    <row r="173" spans="1:12" ht="43.2" x14ac:dyDescent="0.3">
      <c r="A173" s="22">
        <v>34</v>
      </c>
      <c r="B173" s="27" t="s">
        <v>159</v>
      </c>
      <c r="C173" s="33">
        <v>5.25</v>
      </c>
      <c r="D173" s="52" t="s">
        <v>158</v>
      </c>
      <c r="E173" s="23"/>
      <c r="F173" s="61" t="s">
        <v>157</v>
      </c>
      <c r="G173" s="3"/>
      <c r="H173" s="3"/>
      <c r="I173" s="3"/>
      <c r="J173" s="3" t="s">
        <v>263</v>
      </c>
    </row>
    <row r="174" spans="1:12" ht="15" customHeight="1" x14ac:dyDescent="0.3">
      <c r="A174" s="22">
        <v>35</v>
      </c>
      <c r="B174" s="36" t="s">
        <v>156</v>
      </c>
      <c r="C174" s="37">
        <f>SUM(C140:C173)</f>
        <v>476.99999999999994</v>
      </c>
      <c r="D174" s="169"/>
      <c r="E174" s="170"/>
      <c r="F174" s="170"/>
      <c r="G174" s="169"/>
      <c r="H174" s="170"/>
      <c r="I174" s="170"/>
      <c r="J174" s="145"/>
    </row>
    <row r="175" spans="1:12" ht="43.2" x14ac:dyDescent="0.3">
      <c r="A175" s="22">
        <v>36</v>
      </c>
      <c r="B175" s="27" t="s">
        <v>153</v>
      </c>
      <c r="C175" s="33">
        <v>35</v>
      </c>
      <c r="D175" s="23" t="s">
        <v>154</v>
      </c>
      <c r="E175" s="23" t="s">
        <v>145</v>
      </c>
      <c r="F175" s="56" t="s">
        <v>106</v>
      </c>
      <c r="G175" s="3"/>
      <c r="H175" s="3"/>
      <c r="I175" s="3"/>
      <c r="J175" s="3"/>
    </row>
    <row r="176" spans="1:12" ht="57.6" x14ac:dyDescent="0.3">
      <c r="A176" s="22">
        <v>37</v>
      </c>
      <c r="B176" s="27" t="s">
        <v>160</v>
      </c>
      <c r="C176" s="33">
        <v>7</v>
      </c>
      <c r="D176" s="52" t="s">
        <v>158</v>
      </c>
      <c r="E176" s="23" t="s">
        <v>145</v>
      </c>
      <c r="F176" s="56" t="s">
        <v>106</v>
      </c>
      <c r="G176" s="3"/>
      <c r="H176" s="3"/>
      <c r="I176" s="3"/>
      <c r="J176" s="3"/>
    </row>
    <row r="177" spans="1:10" ht="30" customHeight="1" x14ac:dyDescent="0.3">
      <c r="A177" s="168" t="s">
        <v>281</v>
      </c>
      <c r="B177" s="168"/>
      <c r="C177" s="111">
        <f>C174+C175+C176</f>
        <v>519</v>
      </c>
      <c r="F177"/>
      <c r="G177"/>
      <c r="H177"/>
      <c r="I177"/>
      <c r="J177"/>
    </row>
    <row r="178" spans="1:10" ht="27.75" customHeight="1" x14ac:dyDescent="0.3">
      <c r="A178" s="166" t="s">
        <v>162</v>
      </c>
      <c r="B178" s="166"/>
      <c r="C178" s="112">
        <v>698.15</v>
      </c>
      <c r="D178" s="24"/>
      <c r="E178" s="25"/>
      <c r="F178" s="24"/>
      <c r="G178"/>
      <c r="H178"/>
      <c r="I178"/>
      <c r="J178"/>
    </row>
    <row r="179" spans="1:10" x14ac:dyDescent="0.3">
      <c r="A179" s="167" t="s">
        <v>128</v>
      </c>
      <c r="B179" s="167"/>
      <c r="C179" s="140">
        <f>C175+C176+C175+C159</f>
        <v>80.2</v>
      </c>
      <c r="D179" s="24"/>
      <c r="E179" s="24"/>
      <c r="F179" s="24"/>
      <c r="G179"/>
      <c r="H179"/>
      <c r="I179"/>
      <c r="J179"/>
    </row>
    <row r="180" spans="1:10" x14ac:dyDescent="0.3">
      <c r="A180" s="24"/>
      <c r="B180" s="29"/>
      <c r="C180" s="30"/>
      <c r="D180" s="24"/>
      <c r="E180" s="24"/>
      <c r="F180" s="24"/>
      <c r="G180"/>
      <c r="H180"/>
      <c r="I180"/>
      <c r="J180"/>
    </row>
    <row r="181" spans="1:10" x14ac:dyDescent="0.3">
      <c r="A181" s="115" t="s">
        <v>273</v>
      </c>
      <c r="B181" s="28"/>
      <c r="C181" s="30"/>
      <c r="D181" s="24"/>
      <c r="E181" s="24"/>
      <c r="F181" s="24"/>
      <c r="G181"/>
      <c r="H181"/>
      <c r="I181"/>
      <c r="J181"/>
    </row>
    <row r="182" spans="1:10" x14ac:dyDescent="0.3">
      <c r="A182" s="149" t="s">
        <v>169</v>
      </c>
      <c r="B182" s="149"/>
      <c r="C182" s="149"/>
      <c r="D182" s="149"/>
      <c r="E182" s="149"/>
      <c r="F182" s="150"/>
      <c r="G182" s="3"/>
      <c r="H182" s="3"/>
      <c r="I182" s="3"/>
      <c r="J182" s="3"/>
    </row>
    <row r="183" spans="1:10" ht="34.5" customHeight="1" x14ac:dyDescent="0.3">
      <c r="A183" s="16" t="s">
        <v>0</v>
      </c>
      <c r="B183" s="16" t="s">
        <v>172</v>
      </c>
      <c r="C183" s="17" t="s">
        <v>171</v>
      </c>
      <c r="D183" s="16" t="s">
        <v>107</v>
      </c>
      <c r="E183" s="16" t="s">
        <v>108</v>
      </c>
      <c r="F183" s="55" t="s">
        <v>97</v>
      </c>
      <c r="G183" s="3"/>
      <c r="H183" s="3"/>
      <c r="I183" s="3"/>
      <c r="J183" s="3"/>
    </row>
    <row r="184" spans="1:10" ht="43.5" customHeight="1" x14ac:dyDescent="0.3">
      <c r="A184" s="21">
        <v>1</v>
      </c>
      <c r="B184" s="26" t="s">
        <v>270</v>
      </c>
      <c r="C184" s="21">
        <v>218</v>
      </c>
      <c r="D184" s="21" t="s">
        <v>170</v>
      </c>
      <c r="E184" s="19" t="s">
        <v>174</v>
      </c>
      <c r="F184" s="58" t="s">
        <v>173</v>
      </c>
      <c r="G184" s="3"/>
      <c r="H184" s="3"/>
      <c r="I184" s="3"/>
      <c r="J184" s="3"/>
    </row>
    <row r="185" spans="1:10" ht="52.5" customHeight="1" x14ac:dyDescent="0.3">
      <c r="A185" s="21">
        <v>2</v>
      </c>
      <c r="B185" s="26" t="s">
        <v>176</v>
      </c>
      <c r="C185" s="21" t="s">
        <v>177</v>
      </c>
      <c r="D185" s="21" t="s">
        <v>170</v>
      </c>
      <c r="E185" s="19" t="s">
        <v>175</v>
      </c>
      <c r="F185" s="58" t="s">
        <v>173</v>
      </c>
      <c r="G185" s="3"/>
      <c r="H185" s="3"/>
      <c r="I185" s="3"/>
      <c r="J185" s="3"/>
    </row>
    <row r="186" spans="1:10" x14ac:dyDescent="0.3">
      <c r="A186" s="24"/>
      <c r="B186" s="29"/>
      <c r="C186" s="24"/>
      <c r="D186" s="24"/>
      <c r="E186" s="24"/>
      <c r="F186" s="24"/>
    </row>
    <row r="187" spans="1:10" x14ac:dyDescent="0.3">
      <c r="A187" s="24"/>
      <c r="B187" s="29"/>
      <c r="C187" s="24"/>
      <c r="D187" s="24"/>
      <c r="E187" s="24"/>
      <c r="F187" s="24"/>
    </row>
    <row r="188" spans="1:10" x14ac:dyDescent="0.3">
      <c r="A188" s="24"/>
      <c r="B188" s="24"/>
      <c r="C188" s="24"/>
      <c r="D188" s="24"/>
      <c r="E188" s="24"/>
      <c r="F188" s="24"/>
    </row>
    <row r="189" spans="1:10" x14ac:dyDescent="0.3">
      <c r="A189" s="24"/>
      <c r="B189" s="29"/>
      <c r="C189" s="24"/>
      <c r="D189" s="24"/>
      <c r="E189" s="24"/>
      <c r="F189" s="24"/>
    </row>
    <row r="190" spans="1:10" x14ac:dyDescent="0.3">
      <c r="A190" s="24"/>
      <c r="B190" s="24"/>
      <c r="C190" s="24"/>
      <c r="D190" s="24"/>
      <c r="E190" s="24"/>
      <c r="F190" s="24"/>
    </row>
    <row r="191" spans="1:10" x14ac:dyDescent="0.3">
      <c r="A191" s="24"/>
      <c r="B191" s="29"/>
      <c r="C191" s="24"/>
      <c r="D191" s="24"/>
      <c r="E191" s="24"/>
      <c r="F191" s="24"/>
    </row>
    <row r="192" spans="1:10" x14ac:dyDescent="0.3">
      <c r="A192" s="24"/>
      <c r="B192" s="24"/>
      <c r="C192" s="24"/>
      <c r="D192" s="24"/>
      <c r="E192" s="24"/>
      <c r="F192" s="24"/>
    </row>
    <row r="193" spans="1:6" x14ac:dyDescent="0.3">
      <c r="A193" s="24"/>
      <c r="B193" s="29"/>
      <c r="C193" s="24"/>
      <c r="D193" s="24"/>
      <c r="E193" s="24"/>
      <c r="F193" s="24"/>
    </row>
    <row r="194" spans="1:6" x14ac:dyDescent="0.3">
      <c r="A194" s="24"/>
      <c r="B194" s="24"/>
      <c r="C194" s="24"/>
      <c r="D194" s="24"/>
      <c r="E194" s="24"/>
      <c r="F194" s="24"/>
    </row>
    <row r="195" spans="1:6" x14ac:dyDescent="0.3">
      <c r="A195" s="24"/>
      <c r="B195" s="29"/>
      <c r="C195" s="24"/>
      <c r="D195" s="24"/>
      <c r="E195" s="24"/>
      <c r="F195" s="24"/>
    </row>
    <row r="196" spans="1:6" x14ac:dyDescent="0.3">
      <c r="A196" s="24"/>
      <c r="B196" s="24"/>
      <c r="C196" s="24"/>
      <c r="D196" s="24"/>
      <c r="E196" s="24"/>
      <c r="F196" s="24"/>
    </row>
    <row r="197" spans="1:6" x14ac:dyDescent="0.3">
      <c r="A197" s="24"/>
      <c r="B197" s="29"/>
      <c r="C197" s="24"/>
      <c r="D197" s="24"/>
      <c r="E197" s="24"/>
      <c r="F197" s="24"/>
    </row>
    <row r="198" spans="1:6" x14ac:dyDescent="0.3">
      <c r="A198" s="24"/>
      <c r="B198" s="24"/>
      <c r="C198" s="24"/>
      <c r="D198" s="24"/>
      <c r="E198" s="24"/>
      <c r="F198" s="24"/>
    </row>
    <row r="199" spans="1:6" x14ac:dyDescent="0.3">
      <c r="A199" s="24"/>
      <c r="B199" s="29"/>
      <c r="C199" s="24"/>
      <c r="D199" s="24"/>
      <c r="E199" s="24"/>
      <c r="F199" s="24"/>
    </row>
    <row r="200" spans="1:6" x14ac:dyDescent="0.3">
      <c r="A200" s="24"/>
      <c r="B200" s="24"/>
      <c r="C200" s="24"/>
      <c r="D200" s="24"/>
      <c r="E200" s="24"/>
      <c r="F200" s="24"/>
    </row>
    <row r="201" spans="1:6" x14ac:dyDescent="0.3">
      <c r="A201" s="24"/>
      <c r="B201" s="29"/>
      <c r="C201" s="24"/>
      <c r="D201" s="24"/>
      <c r="E201" s="24"/>
      <c r="F201" s="24"/>
    </row>
    <row r="202" spans="1:6" x14ac:dyDescent="0.3">
      <c r="A202" s="24"/>
      <c r="B202" s="24"/>
      <c r="C202" s="24"/>
      <c r="D202" s="24"/>
      <c r="E202" s="24"/>
      <c r="F202" s="24"/>
    </row>
    <row r="203" spans="1:6" x14ac:dyDescent="0.3">
      <c r="A203" s="24"/>
      <c r="B203" s="29"/>
      <c r="C203" s="24"/>
      <c r="D203" s="24"/>
      <c r="E203" s="24"/>
      <c r="F203" s="24"/>
    </row>
    <row r="204" spans="1:6" x14ac:dyDescent="0.3">
      <c r="A204" s="24"/>
      <c r="B204" s="24"/>
      <c r="C204" s="24"/>
      <c r="D204" s="24"/>
      <c r="E204" s="24"/>
      <c r="F204" s="24"/>
    </row>
    <row r="205" spans="1:6" x14ac:dyDescent="0.3">
      <c r="A205" s="24"/>
      <c r="B205" s="29"/>
      <c r="C205" s="24"/>
      <c r="D205" s="24"/>
      <c r="E205" s="24"/>
      <c r="F205" s="24"/>
    </row>
    <row r="206" spans="1:6" x14ac:dyDescent="0.3">
      <c r="A206" s="24"/>
      <c r="B206" s="24"/>
      <c r="C206" s="24"/>
      <c r="D206" s="24"/>
      <c r="E206" s="24"/>
      <c r="F206" s="24"/>
    </row>
    <row r="207" spans="1:6" x14ac:dyDescent="0.3">
      <c r="A207" s="24"/>
      <c r="B207" s="29"/>
      <c r="C207" s="24"/>
      <c r="D207" s="24"/>
      <c r="E207" s="24"/>
      <c r="F207" s="24"/>
    </row>
    <row r="208" spans="1:6" x14ac:dyDescent="0.3">
      <c r="A208" s="24"/>
      <c r="B208" s="24"/>
      <c r="C208" s="24"/>
      <c r="D208" s="24"/>
      <c r="E208" s="24"/>
      <c r="F208" s="24"/>
    </row>
    <row r="209" spans="1:6" x14ac:dyDescent="0.3">
      <c r="A209" s="24"/>
      <c r="B209" s="24"/>
      <c r="C209" s="24"/>
      <c r="D209" s="24"/>
      <c r="E209" s="24"/>
      <c r="F209" s="24"/>
    </row>
    <row r="210" spans="1:6" x14ac:dyDescent="0.3">
      <c r="A210" s="24"/>
      <c r="B210" s="24"/>
      <c r="C210" s="24"/>
      <c r="D210" s="24"/>
      <c r="E210" s="24"/>
      <c r="F210" s="24"/>
    </row>
    <row r="211" spans="1:6" x14ac:dyDescent="0.3">
      <c r="A211" s="24"/>
      <c r="B211" s="24"/>
      <c r="C211" s="24"/>
      <c r="D211" s="24"/>
      <c r="E211" s="24"/>
      <c r="F211" s="24"/>
    </row>
    <row r="212" spans="1:6" x14ac:dyDescent="0.3">
      <c r="A212" s="24"/>
      <c r="B212" s="24"/>
      <c r="C212" s="24"/>
      <c r="D212" s="24"/>
      <c r="E212" s="24"/>
      <c r="F212" s="24"/>
    </row>
    <row r="213" spans="1:6" x14ac:dyDescent="0.3">
      <c r="A213" s="24"/>
      <c r="B213" s="24"/>
      <c r="C213" s="24"/>
      <c r="D213" s="24"/>
      <c r="E213" s="24"/>
      <c r="F213" s="24"/>
    </row>
    <row r="214" spans="1:6" x14ac:dyDescent="0.3">
      <c r="A214" s="24"/>
      <c r="B214" s="24"/>
      <c r="C214" s="24"/>
      <c r="D214" s="24"/>
      <c r="E214" s="24"/>
      <c r="F214" s="24"/>
    </row>
    <row r="215" spans="1:6" x14ac:dyDescent="0.3">
      <c r="A215" s="24"/>
      <c r="B215" s="24"/>
      <c r="C215" s="24"/>
      <c r="D215" s="24"/>
      <c r="E215" s="24"/>
      <c r="F215" s="24"/>
    </row>
    <row r="216" spans="1:6" x14ac:dyDescent="0.3">
      <c r="A216" s="24"/>
      <c r="B216" s="24"/>
      <c r="C216" s="24"/>
      <c r="D216" s="24"/>
      <c r="E216" s="24"/>
      <c r="F216" s="24"/>
    </row>
    <row r="217" spans="1:6" x14ac:dyDescent="0.3">
      <c r="A217" s="24"/>
      <c r="B217" s="24"/>
      <c r="C217" s="24"/>
      <c r="D217" s="24"/>
      <c r="E217" s="24"/>
      <c r="F217" s="24"/>
    </row>
    <row r="218" spans="1:6" x14ac:dyDescent="0.3">
      <c r="A218" s="24"/>
      <c r="B218" s="24"/>
      <c r="C218" s="24"/>
      <c r="D218" s="24"/>
      <c r="E218" s="24"/>
      <c r="F218" s="24"/>
    </row>
    <row r="219" spans="1:6" x14ac:dyDescent="0.3">
      <c r="A219" s="24"/>
      <c r="B219" s="24"/>
      <c r="C219" s="24"/>
      <c r="D219" s="24"/>
      <c r="E219" s="24"/>
      <c r="F219" s="24"/>
    </row>
    <row r="220" spans="1:6" x14ac:dyDescent="0.3">
      <c r="A220" s="24"/>
      <c r="B220" s="24"/>
      <c r="C220" s="24"/>
      <c r="D220" s="24"/>
      <c r="E220" s="24"/>
      <c r="F220" s="24"/>
    </row>
    <row r="221" spans="1:6" x14ac:dyDescent="0.3">
      <c r="A221" s="24"/>
      <c r="B221" s="24"/>
      <c r="C221" s="24"/>
      <c r="D221" s="24"/>
      <c r="E221" s="24"/>
      <c r="F221" s="24"/>
    </row>
    <row r="222" spans="1:6" x14ac:dyDescent="0.3">
      <c r="A222" s="24"/>
      <c r="B222" s="24"/>
      <c r="C222" s="24"/>
      <c r="D222" s="24"/>
      <c r="E222" s="24"/>
      <c r="F222" s="24"/>
    </row>
    <row r="223" spans="1:6" x14ac:dyDescent="0.3">
      <c r="A223" s="24"/>
      <c r="B223" s="24"/>
      <c r="C223" s="24"/>
      <c r="D223" s="24"/>
      <c r="E223" s="24"/>
      <c r="F223" s="24"/>
    </row>
    <row r="224" spans="1:6" x14ac:dyDescent="0.3">
      <c r="A224" s="24"/>
      <c r="B224" s="24"/>
      <c r="C224" s="24"/>
      <c r="D224" s="24"/>
      <c r="E224" s="24"/>
      <c r="F224" s="24"/>
    </row>
    <row r="225" spans="1:6" x14ac:dyDescent="0.3">
      <c r="A225" s="24"/>
      <c r="B225" s="24"/>
      <c r="C225" s="24"/>
      <c r="D225" s="24"/>
      <c r="E225" s="24"/>
      <c r="F225" s="24"/>
    </row>
    <row r="226" spans="1:6" x14ac:dyDescent="0.3">
      <c r="A226" s="24"/>
      <c r="B226" s="24"/>
      <c r="C226" s="24"/>
      <c r="D226" s="24"/>
      <c r="E226" s="24"/>
      <c r="F226" s="24"/>
    </row>
    <row r="227" spans="1:6" x14ac:dyDescent="0.3">
      <c r="A227" s="24"/>
      <c r="B227" s="24"/>
      <c r="C227" s="24"/>
      <c r="D227" s="24"/>
      <c r="E227" s="24"/>
      <c r="F227" s="24"/>
    </row>
    <row r="228" spans="1:6" x14ac:dyDescent="0.3">
      <c r="A228" s="24"/>
      <c r="B228" s="24"/>
      <c r="C228" s="24"/>
      <c r="D228" s="24"/>
      <c r="E228" s="24"/>
      <c r="F228" s="24"/>
    </row>
    <row r="229" spans="1:6" x14ac:dyDescent="0.3">
      <c r="A229" s="24"/>
      <c r="B229" s="24"/>
      <c r="C229" s="24"/>
      <c r="D229" s="24"/>
      <c r="E229" s="24"/>
      <c r="F229" s="24"/>
    </row>
    <row r="230" spans="1:6" x14ac:dyDescent="0.3">
      <c r="A230" s="24"/>
      <c r="B230" s="24"/>
      <c r="C230" s="24"/>
      <c r="D230" s="24"/>
      <c r="E230" s="24"/>
      <c r="F230" s="24"/>
    </row>
    <row r="231" spans="1:6" x14ac:dyDescent="0.3">
      <c r="A231" s="24"/>
      <c r="B231" s="24"/>
      <c r="C231" s="24"/>
      <c r="D231" s="24"/>
      <c r="E231" s="24"/>
      <c r="F231" s="24"/>
    </row>
    <row r="232" spans="1:6" x14ac:dyDescent="0.3">
      <c r="A232" s="24"/>
      <c r="B232" s="24"/>
      <c r="C232" s="24"/>
      <c r="D232" s="24"/>
      <c r="E232" s="24"/>
      <c r="F232" s="24"/>
    </row>
    <row r="233" spans="1:6" x14ac:dyDescent="0.3">
      <c r="A233" s="24"/>
      <c r="B233" s="24"/>
      <c r="C233" s="24"/>
      <c r="D233" s="24"/>
      <c r="E233" s="24"/>
      <c r="F233" s="24"/>
    </row>
    <row r="234" spans="1:6" x14ac:dyDescent="0.3">
      <c r="A234" s="24"/>
      <c r="B234" s="24"/>
      <c r="C234" s="24"/>
      <c r="D234" s="24"/>
      <c r="E234" s="24"/>
      <c r="F234" s="24"/>
    </row>
    <row r="235" spans="1:6" x14ac:dyDescent="0.3">
      <c r="A235" s="24"/>
      <c r="B235" s="24"/>
      <c r="C235" s="24"/>
      <c r="D235" s="24"/>
      <c r="E235" s="24"/>
      <c r="F235" s="24"/>
    </row>
    <row r="236" spans="1:6" x14ac:dyDescent="0.3">
      <c r="A236" s="24"/>
      <c r="B236" s="24"/>
      <c r="C236" s="24"/>
      <c r="D236" s="24"/>
      <c r="E236" s="24"/>
      <c r="F236" s="24"/>
    </row>
    <row r="237" spans="1:6" x14ac:dyDescent="0.3">
      <c r="A237" s="24"/>
      <c r="B237" s="24"/>
      <c r="C237" s="24"/>
      <c r="D237" s="24"/>
      <c r="E237" s="24"/>
      <c r="F237" s="24"/>
    </row>
    <row r="238" spans="1:6" x14ac:dyDescent="0.3">
      <c r="A238" s="24"/>
      <c r="B238" s="24"/>
      <c r="C238" s="24"/>
      <c r="D238" s="24"/>
      <c r="E238" s="24"/>
      <c r="F238" s="24"/>
    </row>
    <row r="239" spans="1:6" x14ac:dyDescent="0.3">
      <c r="A239" s="24"/>
      <c r="B239" s="24"/>
      <c r="C239" s="24"/>
      <c r="D239" s="24"/>
      <c r="E239" s="24"/>
      <c r="F239" s="24"/>
    </row>
    <row r="240" spans="1:6" x14ac:dyDescent="0.3">
      <c r="A240" s="24"/>
      <c r="B240" s="24"/>
      <c r="C240" s="24"/>
      <c r="D240" s="24"/>
      <c r="E240" s="24"/>
      <c r="F240" s="24"/>
    </row>
    <row r="241" spans="1:6" x14ac:dyDescent="0.3">
      <c r="A241" s="24"/>
      <c r="B241" s="24"/>
      <c r="C241" s="24"/>
      <c r="D241" s="24"/>
      <c r="E241" s="24"/>
      <c r="F241" s="24"/>
    </row>
    <row r="242" spans="1:6" x14ac:dyDescent="0.3">
      <c r="A242" s="24"/>
      <c r="B242" s="24"/>
      <c r="C242" s="24"/>
      <c r="D242" s="24"/>
      <c r="E242" s="24"/>
      <c r="F242" s="24"/>
    </row>
    <row r="243" spans="1:6" x14ac:dyDescent="0.3">
      <c r="A243" s="24"/>
      <c r="B243" s="24"/>
      <c r="C243" s="24"/>
      <c r="D243" s="24"/>
      <c r="E243" s="24"/>
      <c r="F243" s="24"/>
    </row>
    <row r="244" spans="1:6" x14ac:dyDescent="0.3">
      <c r="A244" s="24"/>
      <c r="B244" s="24"/>
      <c r="C244" s="24"/>
      <c r="D244" s="24"/>
      <c r="E244" s="24"/>
      <c r="F244" s="24"/>
    </row>
    <row r="245" spans="1:6" x14ac:dyDescent="0.3">
      <c r="A245" s="24"/>
      <c r="B245" s="24"/>
      <c r="C245" s="24"/>
      <c r="D245" s="24"/>
      <c r="E245" s="24"/>
      <c r="F245" s="24"/>
    </row>
    <row r="246" spans="1:6" x14ac:dyDescent="0.3">
      <c r="A246" s="24"/>
      <c r="B246" s="24"/>
      <c r="C246" s="24"/>
      <c r="D246" s="24"/>
      <c r="E246" s="24"/>
      <c r="F246" s="24"/>
    </row>
    <row r="247" spans="1:6" x14ac:dyDescent="0.3">
      <c r="A247" s="24"/>
      <c r="B247" s="24"/>
      <c r="C247" s="24"/>
      <c r="D247" s="24"/>
      <c r="E247" s="24"/>
      <c r="F247" s="24"/>
    </row>
    <row r="248" spans="1:6" x14ac:dyDescent="0.3">
      <c r="A248" s="24"/>
      <c r="B248" s="24"/>
      <c r="C248" s="24"/>
      <c r="D248" s="24"/>
      <c r="E248" s="24"/>
      <c r="F248" s="24"/>
    </row>
    <row r="249" spans="1:6" x14ac:dyDescent="0.3">
      <c r="A249" s="24"/>
      <c r="B249" s="24"/>
      <c r="C249" s="24"/>
      <c r="D249" s="24"/>
      <c r="E249" s="24"/>
      <c r="F249" s="24"/>
    </row>
    <row r="250" spans="1:6" x14ac:dyDescent="0.3">
      <c r="A250" s="24"/>
      <c r="B250" s="24"/>
      <c r="C250" s="24"/>
      <c r="D250" s="24"/>
      <c r="E250" s="24"/>
      <c r="F250" s="24"/>
    </row>
    <row r="251" spans="1:6" x14ac:dyDescent="0.3">
      <c r="A251" s="24"/>
      <c r="B251" s="24"/>
      <c r="C251" s="24"/>
      <c r="D251" s="24"/>
      <c r="E251" s="24"/>
      <c r="F251" s="24"/>
    </row>
    <row r="252" spans="1:6" x14ac:dyDescent="0.3">
      <c r="A252" s="24"/>
      <c r="B252" s="24"/>
      <c r="C252" s="24"/>
      <c r="D252" s="24"/>
      <c r="E252" s="24"/>
      <c r="F252" s="24"/>
    </row>
    <row r="253" spans="1:6" x14ac:dyDescent="0.3">
      <c r="A253" s="24"/>
      <c r="B253" s="24"/>
      <c r="C253" s="24"/>
      <c r="D253" s="24"/>
      <c r="E253" s="24"/>
      <c r="F253" s="24"/>
    </row>
    <row r="254" spans="1:6" x14ac:dyDescent="0.3">
      <c r="A254" s="24"/>
      <c r="B254" s="24"/>
      <c r="C254" s="24"/>
      <c r="D254" s="24"/>
      <c r="E254" s="24"/>
      <c r="F254" s="24"/>
    </row>
    <row r="255" spans="1:6" x14ac:dyDescent="0.3">
      <c r="A255" s="24"/>
      <c r="B255" s="24"/>
      <c r="C255" s="24"/>
      <c r="D255" s="24"/>
      <c r="E255" s="24"/>
      <c r="F255" s="24"/>
    </row>
    <row r="256" spans="1:6" x14ac:dyDescent="0.3">
      <c r="A256" s="24"/>
      <c r="B256" s="24"/>
      <c r="C256" s="24"/>
      <c r="D256" s="24"/>
      <c r="E256" s="24"/>
      <c r="F256" s="24"/>
    </row>
    <row r="257" spans="1:6" x14ac:dyDescent="0.3">
      <c r="A257" s="24"/>
      <c r="B257" s="24"/>
      <c r="C257" s="24"/>
      <c r="D257" s="24"/>
      <c r="E257" s="24"/>
      <c r="F257" s="24"/>
    </row>
    <row r="258" spans="1:6" x14ac:dyDescent="0.3">
      <c r="A258" s="24"/>
      <c r="B258" s="24"/>
      <c r="C258" s="24"/>
      <c r="D258" s="24"/>
      <c r="E258" s="24"/>
      <c r="F258" s="24"/>
    </row>
    <row r="259" spans="1:6" x14ac:dyDescent="0.3">
      <c r="A259" s="24"/>
      <c r="B259" s="24"/>
      <c r="C259" s="24"/>
      <c r="D259" s="24"/>
      <c r="E259" s="24"/>
      <c r="F259" s="24"/>
    </row>
    <row r="260" spans="1:6" x14ac:dyDescent="0.3">
      <c r="A260" s="24"/>
      <c r="B260" s="24"/>
      <c r="C260" s="24"/>
      <c r="D260" s="24"/>
      <c r="E260" s="24"/>
      <c r="F260" s="24"/>
    </row>
    <row r="261" spans="1:6" x14ac:dyDescent="0.3">
      <c r="A261" s="24"/>
      <c r="B261" s="24"/>
      <c r="C261" s="24"/>
      <c r="D261" s="24"/>
      <c r="E261" s="24"/>
      <c r="F261" s="24"/>
    </row>
    <row r="262" spans="1:6" x14ac:dyDescent="0.3">
      <c r="A262" s="24"/>
      <c r="B262" s="24"/>
      <c r="C262" s="24"/>
      <c r="D262" s="24"/>
      <c r="E262" s="24"/>
      <c r="F262" s="24"/>
    </row>
    <row r="263" spans="1:6" x14ac:dyDescent="0.3">
      <c r="A263" s="24"/>
      <c r="B263" s="24"/>
      <c r="C263" s="24"/>
      <c r="D263" s="24"/>
      <c r="E263" s="24"/>
      <c r="F263" s="24"/>
    </row>
    <row r="264" spans="1:6" x14ac:dyDescent="0.3">
      <c r="A264" s="24"/>
      <c r="B264" s="24"/>
      <c r="C264" s="24"/>
      <c r="D264" s="24"/>
      <c r="E264" s="24"/>
      <c r="F264" s="24"/>
    </row>
    <row r="265" spans="1:6" x14ac:dyDescent="0.3">
      <c r="A265" s="24"/>
      <c r="B265" s="24"/>
      <c r="C265" s="24"/>
      <c r="D265" s="24"/>
      <c r="E265" s="24"/>
      <c r="F265" s="24"/>
    </row>
    <row r="266" spans="1:6" x14ac:dyDescent="0.3">
      <c r="A266" s="24"/>
      <c r="B266" s="24"/>
      <c r="C266" s="24"/>
      <c r="D266" s="24"/>
      <c r="E266" s="24"/>
      <c r="F266" s="24"/>
    </row>
    <row r="267" spans="1:6" x14ac:dyDescent="0.3">
      <c r="A267" s="24"/>
      <c r="B267" s="24"/>
      <c r="C267" s="24"/>
      <c r="D267" s="24"/>
      <c r="E267" s="24"/>
      <c r="F267" s="24"/>
    </row>
    <row r="268" spans="1:6" x14ac:dyDescent="0.3">
      <c r="A268" s="24"/>
      <c r="B268" s="24"/>
      <c r="C268" s="24"/>
      <c r="D268" s="24"/>
      <c r="E268" s="24"/>
      <c r="F268" s="24"/>
    </row>
    <row r="269" spans="1:6" x14ac:dyDescent="0.3">
      <c r="A269" s="24"/>
      <c r="B269" s="24"/>
      <c r="C269" s="24"/>
      <c r="D269" s="24"/>
      <c r="E269" s="24"/>
      <c r="F269" s="24"/>
    </row>
    <row r="270" spans="1:6" x14ac:dyDescent="0.3">
      <c r="A270" s="24"/>
      <c r="B270" s="24"/>
      <c r="C270" s="24"/>
      <c r="D270" s="24"/>
      <c r="E270" s="24"/>
      <c r="F270" s="24"/>
    </row>
    <row r="271" spans="1:6" x14ac:dyDescent="0.3">
      <c r="A271" s="24"/>
      <c r="B271" s="24"/>
      <c r="C271" s="24"/>
      <c r="D271" s="24"/>
      <c r="E271" s="24"/>
      <c r="F271" s="24"/>
    </row>
    <row r="272" spans="1:6" x14ac:dyDescent="0.3">
      <c r="A272" s="24"/>
      <c r="B272" s="24"/>
      <c r="C272" s="24"/>
      <c r="D272" s="24"/>
      <c r="E272" s="24"/>
      <c r="F272" s="24"/>
    </row>
    <row r="273" spans="1:6" x14ac:dyDescent="0.3">
      <c r="A273" s="24"/>
      <c r="B273" s="24"/>
      <c r="C273" s="24"/>
      <c r="D273" s="24"/>
      <c r="E273" s="24"/>
      <c r="F273" s="24"/>
    </row>
    <row r="274" spans="1:6" x14ac:dyDescent="0.3">
      <c r="A274" s="24"/>
      <c r="B274" s="24"/>
      <c r="C274" s="24"/>
      <c r="D274" s="24"/>
      <c r="E274" s="24"/>
      <c r="F274" s="24"/>
    </row>
    <row r="275" spans="1:6" x14ac:dyDescent="0.3">
      <c r="A275" s="24"/>
      <c r="B275" s="24"/>
      <c r="C275" s="24"/>
      <c r="D275" s="24"/>
      <c r="E275" s="24"/>
      <c r="F275" s="24"/>
    </row>
    <row r="276" spans="1:6" x14ac:dyDescent="0.3">
      <c r="A276" s="24"/>
      <c r="B276" s="24"/>
      <c r="C276" s="24"/>
      <c r="D276" s="24"/>
      <c r="E276" s="24"/>
      <c r="F276" s="24"/>
    </row>
    <row r="277" spans="1:6" x14ac:dyDescent="0.3">
      <c r="A277" s="24"/>
      <c r="B277" s="24"/>
      <c r="C277" s="24"/>
      <c r="D277" s="24"/>
      <c r="E277" s="24"/>
      <c r="F277" s="24"/>
    </row>
    <row r="278" spans="1:6" x14ac:dyDescent="0.3">
      <c r="A278" s="24"/>
      <c r="B278" s="24"/>
      <c r="C278" s="24"/>
      <c r="D278" s="24"/>
      <c r="E278" s="24"/>
      <c r="F278" s="24"/>
    </row>
    <row r="279" spans="1:6" x14ac:dyDescent="0.3">
      <c r="A279" s="24"/>
      <c r="B279" s="24"/>
      <c r="C279" s="24"/>
      <c r="D279" s="24"/>
      <c r="E279" s="24"/>
      <c r="F279" s="24"/>
    </row>
    <row r="280" spans="1:6" x14ac:dyDescent="0.3">
      <c r="A280" s="24"/>
      <c r="B280" s="24"/>
      <c r="C280" s="24"/>
      <c r="D280" s="24"/>
      <c r="E280" s="24"/>
      <c r="F280" s="24"/>
    </row>
    <row r="281" spans="1:6" x14ac:dyDescent="0.3">
      <c r="A281" s="24"/>
      <c r="B281" s="24"/>
      <c r="C281" s="24"/>
      <c r="D281" s="24"/>
      <c r="E281" s="24"/>
      <c r="F281" s="24"/>
    </row>
    <row r="282" spans="1:6" x14ac:dyDescent="0.3">
      <c r="A282" s="24"/>
      <c r="B282" s="24"/>
      <c r="C282" s="24"/>
      <c r="D282" s="24"/>
      <c r="E282" s="24"/>
      <c r="F282" s="24"/>
    </row>
    <row r="283" spans="1:6" x14ac:dyDescent="0.3">
      <c r="A283" s="24"/>
      <c r="B283" s="24"/>
      <c r="C283" s="24"/>
      <c r="D283" s="24"/>
      <c r="E283" s="24"/>
      <c r="F283" s="24"/>
    </row>
    <row r="284" spans="1:6" x14ac:dyDescent="0.3">
      <c r="A284" s="24"/>
      <c r="B284" s="24"/>
      <c r="C284" s="24"/>
      <c r="D284" s="24"/>
      <c r="E284" s="24"/>
      <c r="F284" s="24"/>
    </row>
    <row r="285" spans="1:6" x14ac:dyDescent="0.3">
      <c r="A285" s="24"/>
      <c r="B285" s="24"/>
      <c r="C285" s="24"/>
      <c r="D285" s="24"/>
      <c r="E285" s="24"/>
      <c r="F285" s="24"/>
    </row>
    <row r="286" spans="1:6" x14ac:dyDescent="0.3">
      <c r="A286" s="24"/>
      <c r="B286" s="24"/>
      <c r="C286" s="24"/>
      <c r="D286" s="24"/>
      <c r="E286" s="24"/>
      <c r="F286" s="24"/>
    </row>
    <row r="287" spans="1:6" x14ac:dyDescent="0.3">
      <c r="A287" s="24"/>
      <c r="B287" s="24"/>
      <c r="C287" s="24"/>
      <c r="D287" s="24"/>
      <c r="E287" s="24"/>
      <c r="F287" s="24"/>
    </row>
    <row r="288" spans="1:6" x14ac:dyDescent="0.3">
      <c r="A288" s="24"/>
      <c r="B288" s="24"/>
      <c r="C288" s="24"/>
      <c r="D288" s="24"/>
      <c r="E288" s="24"/>
      <c r="F288" s="24"/>
    </row>
    <row r="289" spans="1:6" x14ac:dyDescent="0.3">
      <c r="A289" s="24"/>
      <c r="B289" s="24"/>
      <c r="C289" s="24"/>
      <c r="D289" s="24"/>
      <c r="E289" s="24"/>
      <c r="F289" s="24"/>
    </row>
    <row r="290" spans="1:6" x14ac:dyDescent="0.3">
      <c r="A290" s="24"/>
      <c r="B290" s="24"/>
      <c r="C290" s="24"/>
      <c r="D290" s="24"/>
      <c r="E290" s="24"/>
      <c r="F290" s="24"/>
    </row>
    <row r="291" spans="1:6" x14ac:dyDescent="0.3">
      <c r="A291" s="24"/>
      <c r="B291" s="24"/>
      <c r="C291" s="24"/>
      <c r="D291" s="24"/>
      <c r="E291" s="24"/>
      <c r="F291" s="24"/>
    </row>
    <row r="292" spans="1:6" x14ac:dyDescent="0.3">
      <c r="A292" s="24"/>
      <c r="B292" s="24"/>
      <c r="C292" s="24"/>
      <c r="D292" s="24"/>
      <c r="E292" s="24"/>
      <c r="F292" s="24"/>
    </row>
    <row r="293" spans="1:6" x14ac:dyDescent="0.3">
      <c r="A293" s="24"/>
      <c r="B293" s="24"/>
      <c r="C293" s="24"/>
      <c r="D293" s="24"/>
      <c r="E293" s="24"/>
      <c r="F293" s="24"/>
    </row>
    <row r="294" spans="1:6" x14ac:dyDescent="0.3">
      <c r="A294" s="24"/>
      <c r="B294" s="24"/>
      <c r="C294" s="24"/>
      <c r="D294" s="24"/>
      <c r="E294" s="24"/>
      <c r="F294" s="24"/>
    </row>
    <row r="295" spans="1:6" x14ac:dyDescent="0.3">
      <c r="A295" s="24"/>
      <c r="B295" s="24"/>
      <c r="C295" s="24"/>
      <c r="D295" s="24"/>
      <c r="E295" s="24"/>
      <c r="F295" s="24"/>
    </row>
    <row r="296" spans="1:6" x14ac:dyDescent="0.3">
      <c r="A296" s="24"/>
      <c r="B296" s="24"/>
      <c r="C296" s="24"/>
      <c r="D296" s="24"/>
      <c r="E296" s="24"/>
      <c r="F296" s="24"/>
    </row>
    <row r="297" spans="1:6" x14ac:dyDescent="0.3">
      <c r="A297" s="24"/>
      <c r="B297" s="24"/>
      <c r="C297" s="24"/>
      <c r="D297" s="24"/>
      <c r="E297" s="24"/>
      <c r="F297" s="24"/>
    </row>
    <row r="298" spans="1:6" x14ac:dyDescent="0.3">
      <c r="A298" s="24"/>
      <c r="B298" s="24"/>
      <c r="C298" s="24"/>
      <c r="D298" s="24"/>
      <c r="E298" s="24"/>
      <c r="F298" s="24"/>
    </row>
    <row r="299" spans="1:6" x14ac:dyDescent="0.3">
      <c r="A299" s="24"/>
      <c r="B299" s="24"/>
      <c r="C299" s="24"/>
      <c r="D299" s="24"/>
      <c r="E299" s="24"/>
      <c r="F299" s="24"/>
    </row>
    <row r="300" spans="1:6" x14ac:dyDescent="0.3">
      <c r="A300" s="24"/>
      <c r="B300" s="24"/>
      <c r="C300" s="24"/>
      <c r="D300" s="24"/>
      <c r="E300" s="24"/>
      <c r="F300" s="24"/>
    </row>
    <row r="301" spans="1:6" x14ac:dyDescent="0.3">
      <c r="A301" s="24"/>
      <c r="B301" s="24"/>
      <c r="C301" s="24"/>
      <c r="D301" s="24"/>
      <c r="E301" s="24"/>
      <c r="F301" s="24"/>
    </row>
    <row r="302" spans="1:6" x14ac:dyDescent="0.3">
      <c r="A302" s="24"/>
      <c r="B302" s="24"/>
      <c r="C302" s="24"/>
      <c r="D302" s="24"/>
      <c r="E302" s="24"/>
      <c r="F302" s="24"/>
    </row>
    <row r="303" spans="1:6" x14ac:dyDescent="0.3">
      <c r="A303" s="24"/>
      <c r="B303" s="24"/>
      <c r="C303" s="24"/>
      <c r="D303" s="24"/>
      <c r="E303" s="24"/>
      <c r="F303" s="24"/>
    </row>
    <row r="304" spans="1:6" x14ac:dyDescent="0.3">
      <c r="A304" s="24"/>
      <c r="B304" s="24"/>
      <c r="C304" s="24"/>
      <c r="D304" s="24"/>
      <c r="E304" s="24"/>
      <c r="F304" s="24"/>
    </row>
    <row r="305" spans="1:6" x14ac:dyDescent="0.3">
      <c r="A305" s="24"/>
      <c r="B305" s="24"/>
      <c r="C305" s="24"/>
      <c r="D305" s="24"/>
      <c r="E305" s="24"/>
      <c r="F305" s="24"/>
    </row>
    <row r="306" spans="1:6" x14ac:dyDescent="0.3">
      <c r="A306" s="24"/>
      <c r="B306" s="24"/>
      <c r="C306" s="24"/>
      <c r="D306" s="24"/>
      <c r="E306" s="24"/>
      <c r="F306" s="24"/>
    </row>
    <row r="307" spans="1:6" x14ac:dyDescent="0.3">
      <c r="A307" s="24"/>
      <c r="B307" s="24"/>
      <c r="C307" s="24"/>
      <c r="D307" s="24"/>
      <c r="E307" s="24"/>
      <c r="F307" s="24"/>
    </row>
    <row r="308" spans="1:6" x14ac:dyDescent="0.3">
      <c r="A308" s="24"/>
      <c r="B308" s="24"/>
      <c r="C308" s="24"/>
      <c r="D308" s="24"/>
      <c r="E308" s="24"/>
      <c r="F308" s="24"/>
    </row>
    <row r="309" spans="1:6" x14ac:dyDescent="0.3">
      <c r="A309" s="24"/>
      <c r="B309" s="24"/>
      <c r="C309" s="24"/>
      <c r="D309" s="24"/>
      <c r="E309" s="24"/>
      <c r="F309" s="24"/>
    </row>
    <row r="310" spans="1:6" x14ac:dyDescent="0.3">
      <c r="A310" s="24"/>
      <c r="B310" s="24"/>
      <c r="C310" s="24"/>
      <c r="D310" s="24"/>
      <c r="E310" s="24"/>
      <c r="F310" s="24"/>
    </row>
    <row r="311" spans="1:6" x14ac:dyDescent="0.3">
      <c r="A311" s="24"/>
      <c r="B311" s="24"/>
      <c r="C311" s="24"/>
      <c r="D311" s="24"/>
      <c r="E311" s="24"/>
      <c r="F311" s="24"/>
    </row>
    <row r="312" spans="1:6" x14ac:dyDescent="0.3">
      <c r="A312" s="24"/>
      <c r="B312" s="24"/>
      <c r="C312" s="24"/>
      <c r="D312" s="24"/>
      <c r="E312" s="24"/>
      <c r="F312" s="24"/>
    </row>
    <row r="313" spans="1:6" x14ac:dyDescent="0.3">
      <c r="A313" s="24"/>
      <c r="B313" s="24"/>
      <c r="C313" s="24"/>
      <c r="D313" s="24"/>
      <c r="E313" s="24"/>
      <c r="F313" s="24"/>
    </row>
    <row r="314" spans="1:6" x14ac:dyDescent="0.3">
      <c r="A314" s="24"/>
      <c r="B314" s="24"/>
      <c r="C314" s="24"/>
      <c r="D314" s="24"/>
      <c r="E314" s="24"/>
      <c r="F314" s="24"/>
    </row>
    <row r="315" spans="1:6" x14ac:dyDescent="0.3">
      <c r="A315" s="24"/>
      <c r="B315" s="24"/>
      <c r="C315" s="24"/>
      <c r="D315" s="24"/>
      <c r="E315" s="24"/>
      <c r="F315" s="24"/>
    </row>
    <row r="316" spans="1:6" x14ac:dyDescent="0.3">
      <c r="A316" s="24"/>
      <c r="B316" s="24"/>
      <c r="C316" s="24"/>
      <c r="D316" s="24"/>
      <c r="E316" s="24"/>
      <c r="F316" s="24"/>
    </row>
    <row r="317" spans="1:6" x14ac:dyDescent="0.3">
      <c r="A317" s="24"/>
      <c r="B317" s="24"/>
      <c r="C317" s="24"/>
      <c r="D317" s="24"/>
      <c r="E317" s="24"/>
      <c r="F317" s="24"/>
    </row>
    <row r="318" spans="1:6" x14ac:dyDescent="0.3">
      <c r="A318" s="24"/>
      <c r="B318" s="24"/>
      <c r="C318" s="24"/>
      <c r="D318" s="24"/>
      <c r="E318" s="24"/>
      <c r="F318" s="24"/>
    </row>
    <row r="319" spans="1:6" x14ac:dyDescent="0.3">
      <c r="A319" s="24"/>
      <c r="B319" s="24"/>
      <c r="C319" s="24"/>
      <c r="D319" s="24"/>
      <c r="E319" s="24"/>
      <c r="F319" s="24"/>
    </row>
    <row r="320" spans="1:6" x14ac:dyDescent="0.3">
      <c r="A320" s="24"/>
      <c r="B320" s="24"/>
      <c r="C320" s="24"/>
      <c r="D320" s="24"/>
      <c r="E320" s="24"/>
      <c r="F320" s="24"/>
    </row>
    <row r="321" spans="1:6" x14ac:dyDescent="0.3">
      <c r="A321" s="24"/>
      <c r="B321" s="24"/>
      <c r="C321" s="24"/>
      <c r="D321" s="24"/>
      <c r="E321" s="24"/>
      <c r="F321" s="24"/>
    </row>
    <row r="322" spans="1:6" x14ac:dyDescent="0.3">
      <c r="A322" s="24"/>
      <c r="B322" s="24"/>
      <c r="C322" s="24"/>
      <c r="D322" s="24"/>
      <c r="E322" s="24"/>
      <c r="F322" s="24"/>
    </row>
    <row r="323" spans="1:6" x14ac:dyDescent="0.3">
      <c r="A323" s="24"/>
      <c r="B323" s="24"/>
      <c r="C323" s="24"/>
      <c r="D323" s="24"/>
      <c r="E323" s="24"/>
      <c r="F323" s="24"/>
    </row>
    <row r="324" spans="1:6" x14ac:dyDescent="0.3">
      <c r="A324" s="24"/>
      <c r="B324" s="24"/>
      <c r="C324" s="24"/>
      <c r="D324" s="24"/>
      <c r="E324" s="24"/>
      <c r="F324" s="24"/>
    </row>
    <row r="325" spans="1:6" x14ac:dyDescent="0.3">
      <c r="A325" s="24"/>
      <c r="B325" s="24"/>
      <c r="C325" s="24"/>
      <c r="D325" s="24"/>
      <c r="E325" s="24"/>
      <c r="F325" s="24"/>
    </row>
    <row r="326" spans="1:6" x14ac:dyDescent="0.3">
      <c r="A326" s="24"/>
      <c r="B326" s="24"/>
      <c r="C326" s="24"/>
      <c r="D326" s="24"/>
      <c r="E326" s="24"/>
      <c r="F326" s="24"/>
    </row>
    <row r="327" spans="1:6" x14ac:dyDescent="0.3">
      <c r="A327" s="24"/>
      <c r="B327" s="24"/>
      <c r="C327" s="24"/>
      <c r="D327" s="24"/>
      <c r="E327" s="24"/>
      <c r="F327" s="24"/>
    </row>
    <row r="328" spans="1:6" x14ac:dyDescent="0.3">
      <c r="A328" s="24"/>
      <c r="B328" s="24"/>
      <c r="C328" s="24"/>
      <c r="D328" s="24"/>
      <c r="E328" s="24"/>
      <c r="F328" s="24"/>
    </row>
    <row r="329" spans="1:6" x14ac:dyDescent="0.3">
      <c r="A329" s="24"/>
      <c r="B329" s="24"/>
      <c r="C329" s="24"/>
      <c r="D329" s="24"/>
      <c r="E329" s="24"/>
      <c r="F329" s="24"/>
    </row>
    <row r="330" spans="1:6" x14ac:dyDescent="0.3">
      <c r="A330" s="24"/>
      <c r="B330" s="24"/>
      <c r="C330" s="24"/>
      <c r="D330" s="24"/>
      <c r="E330" s="24"/>
      <c r="F330" s="24"/>
    </row>
    <row r="331" spans="1:6" x14ac:dyDescent="0.3">
      <c r="A331" s="24"/>
      <c r="B331" s="24"/>
      <c r="C331" s="24"/>
      <c r="D331" s="24"/>
      <c r="E331" s="24"/>
      <c r="F331" s="24"/>
    </row>
    <row r="332" spans="1:6" x14ac:dyDescent="0.3">
      <c r="A332" s="24"/>
      <c r="B332" s="24"/>
      <c r="C332" s="24"/>
      <c r="D332" s="24"/>
      <c r="E332" s="24"/>
      <c r="F332" s="24"/>
    </row>
    <row r="333" spans="1:6" x14ac:dyDescent="0.3">
      <c r="A333" s="24"/>
      <c r="B333" s="24"/>
      <c r="C333" s="24"/>
      <c r="D333" s="24"/>
      <c r="E333" s="24"/>
      <c r="F333" s="24"/>
    </row>
    <row r="334" spans="1:6" x14ac:dyDescent="0.3">
      <c r="A334" s="24"/>
      <c r="B334" s="24"/>
      <c r="C334" s="24"/>
      <c r="D334" s="24"/>
      <c r="E334" s="24"/>
      <c r="F334" s="24"/>
    </row>
    <row r="335" spans="1:6" x14ac:dyDescent="0.3">
      <c r="A335" s="24"/>
      <c r="B335" s="24"/>
      <c r="C335" s="24"/>
      <c r="D335" s="24"/>
      <c r="E335" s="24"/>
      <c r="F335" s="24"/>
    </row>
    <row r="336" spans="1:6" x14ac:dyDescent="0.3">
      <c r="A336" s="24"/>
      <c r="B336" s="24"/>
      <c r="C336" s="24"/>
      <c r="D336" s="24"/>
      <c r="E336" s="24"/>
      <c r="F336" s="24"/>
    </row>
    <row r="337" spans="1:6" x14ac:dyDescent="0.3">
      <c r="A337" s="24"/>
      <c r="B337" s="24"/>
      <c r="C337" s="24"/>
      <c r="D337" s="24"/>
      <c r="E337" s="24"/>
      <c r="F337" s="24"/>
    </row>
    <row r="338" spans="1:6" x14ac:dyDescent="0.3">
      <c r="A338" s="24"/>
      <c r="B338" s="24"/>
      <c r="C338" s="24"/>
      <c r="D338" s="24"/>
      <c r="E338" s="24"/>
      <c r="F338" s="24"/>
    </row>
    <row r="339" spans="1:6" x14ac:dyDescent="0.3">
      <c r="A339" s="24"/>
      <c r="B339" s="24"/>
      <c r="C339" s="24"/>
      <c r="D339" s="24"/>
      <c r="E339" s="24"/>
      <c r="F339" s="24"/>
    </row>
    <row r="340" spans="1:6" x14ac:dyDescent="0.3">
      <c r="A340" s="24"/>
      <c r="B340" s="24"/>
      <c r="C340" s="24"/>
      <c r="D340" s="24"/>
      <c r="E340" s="24"/>
      <c r="F340" s="24"/>
    </row>
    <row r="341" spans="1:6" x14ac:dyDescent="0.3">
      <c r="A341" s="24"/>
      <c r="B341" s="24"/>
      <c r="C341" s="24"/>
      <c r="D341" s="24"/>
      <c r="E341" s="24"/>
      <c r="F341" s="24"/>
    </row>
    <row r="342" spans="1:6" x14ac:dyDescent="0.3">
      <c r="A342" s="24"/>
      <c r="B342" s="24"/>
      <c r="C342" s="24"/>
      <c r="D342" s="24"/>
      <c r="E342" s="24"/>
      <c r="F342" s="24"/>
    </row>
    <row r="343" spans="1:6" x14ac:dyDescent="0.3">
      <c r="A343" s="24"/>
      <c r="B343" s="24"/>
      <c r="C343" s="24"/>
      <c r="D343" s="24"/>
      <c r="E343" s="24"/>
      <c r="F343" s="24"/>
    </row>
    <row r="344" spans="1:6" x14ac:dyDescent="0.3">
      <c r="A344" s="24"/>
      <c r="B344" s="24"/>
      <c r="C344" s="24"/>
      <c r="D344" s="24"/>
      <c r="E344" s="24"/>
      <c r="F344" s="24"/>
    </row>
    <row r="345" spans="1:6" x14ac:dyDescent="0.3">
      <c r="A345" s="24"/>
      <c r="B345" s="24"/>
      <c r="C345" s="24"/>
      <c r="D345" s="24"/>
      <c r="E345" s="24"/>
      <c r="F345" s="24"/>
    </row>
    <row r="346" spans="1:6" x14ac:dyDescent="0.3">
      <c r="A346" s="24"/>
      <c r="B346" s="24"/>
      <c r="C346" s="24"/>
      <c r="D346" s="24"/>
      <c r="E346" s="24"/>
      <c r="F346" s="24"/>
    </row>
    <row r="347" spans="1:6" x14ac:dyDescent="0.3">
      <c r="A347" s="24"/>
      <c r="B347" s="24"/>
      <c r="C347" s="24"/>
      <c r="D347" s="24"/>
      <c r="E347" s="24"/>
      <c r="F347" s="24"/>
    </row>
    <row r="348" spans="1:6" x14ac:dyDescent="0.3">
      <c r="A348" s="24"/>
      <c r="B348" s="24"/>
      <c r="C348" s="24"/>
      <c r="D348" s="24"/>
      <c r="E348" s="24"/>
      <c r="F348" s="24"/>
    </row>
    <row r="349" spans="1:6" x14ac:dyDescent="0.3">
      <c r="A349" s="24"/>
      <c r="B349" s="24"/>
      <c r="C349" s="24"/>
      <c r="D349" s="24"/>
      <c r="E349" s="24"/>
      <c r="F349" s="24"/>
    </row>
    <row r="350" spans="1:6" x14ac:dyDescent="0.3">
      <c r="A350" s="24"/>
      <c r="B350" s="24"/>
      <c r="C350" s="24"/>
      <c r="D350" s="24"/>
      <c r="E350" s="24"/>
      <c r="F350" s="24"/>
    </row>
    <row r="351" spans="1:6" x14ac:dyDescent="0.3">
      <c r="A351" s="24"/>
      <c r="B351" s="24"/>
      <c r="C351" s="24"/>
      <c r="D351" s="24"/>
      <c r="E351" s="24"/>
      <c r="F351" s="24"/>
    </row>
    <row r="352" spans="1:6" x14ac:dyDescent="0.3">
      <c r="A352" s="24"/>
      <c r="B352" s="24"/>
      <c r="C352" s="24"/>
      <c r="D352" s="24"/>
      <c r="E352" s="24"/>
      <c r="F352" s="24"/>
    </row>
    <row r="353" spans="1:6" x14ac:dyDescent="0.3">
      <c r="A353" s="24"/>
      <c r="B353" s="24"/>
      <c r="C353" s="24"/>
      <c r="D353" s="24"/>
      <c r="E353" s="24"/>
      <c r="F353" s="24"/>
    </row>
    <row r="354" spans="1:6" x14ac:dyDescent="0.3">
      <c r="A354" s="24"/>
      <c r="B354" s="24"/>
      <c r="C354" s="24"/>
      <c r="D354" s="24"/>
      <c r="E354" s="24"/>
      <c r="F354" s="24"/>
    </row>
    <row r="355" spans="1:6" x14ac:dyDescent="0.3">
      <c r="A355" s="24"/>
      <c r="B355" s="24"/>
      <c r="C355" s="24"/>
      <c r="D355" s="24"/>
      <c r="E355" s="24"/>
      <c r="F355" s="24"/>
    </row>
    <row r="356" spans="1:6" x14ac:dyDescent="0.3">
      <c r="A356" s="24"/>
      <c r="B356" s="24"/>
      <c r="C356" s="24"/>
      <c r="D356" s="24"/>
      <c r="E356" s="24"/>
      <c r="F356" s="24"/>
    </row>
    <row r="357" spans="1:6" x14ac:dyDescent="0.3">
      <c r="A357" s="24"/>
      <c r="B357" s="24"/>
      <c r="C357" s="24"/>
      <c r="D357" s="24"/>
      <c r="E357" s="24"/>
      <c r="F357" s="24"/>
    </row>
    <row r="358" spans="1:6" x14ac:dyDescent="0.3">
      <c r="A358" s="24"/>
      <c r="B358" s="24"/>
      <c r="C358" s="24"/>
      <c r="D358" s="24"/>
      <c r="E358" s="24"/>
      <c r="F358" s="24"/>
    </row>
    <row r="359" spans="1:6" x14ac:dyDescent="0.3">
      <c r="A359" s="24"/>
      <c r="B359" s="24"/>
      <c r="C359" s="24"/>
      <c r="D359" s="24"/>
      <c r="E359" s="24"/>
      <c r="F359" s="24"/>
    </row>
    <row r="360" spans="1:6" x14ac:dyDescent="0.3">
      <c r="A360" s="24"/>
      <c r="B360" s="24"/>
      <c r="C360" s="24"/>
      <c r="D360" s="24"/>
      <c r="E360" s="24"/>
      <c r="F360" s="24"/>
    </row>
    <row r="361" spans="1:6" x14ac:dyDescent="0.3">
      <c r="A361" s="24"/>
      <c r="B361" s="24"/>
      <c r="C361" s="24"/>
      <c r="D361" s="24"/>
      <c r="E361" s="24"/>
      <c r="F361" s="24"/>
    </row>
    <row r="362" spans="1:6" x14ac:dyDescent="0.3">
      <c r="A362" s="24"/>
      <c r="B362" s="24"/>
      <c r="C362" s="24"/>
      <c r="D362" s="24"/>
      <c r="E362" s="24"/>
      <c r="F362" s="24"/>
    </row>
    <row r="363" spans="1:6" x14ac:dyDescent="0.3">
      <c r="A363" s="24"/>
      <c r="B363" s="24"/>
      <c r="C363" s="24"/>
      <c r="D363" s="24"/>
      <c r="E363" s="24"/>
      <c r="F363" s="24"/>
    </row>
    <row r="364" spans="1:6" x14ac:dyDescent="0.3">
      <c r="A364" s="24"/>
      <c r="B364" s="24"/>
      <c r="C364" s="24"/>
      <c r="D364" s="24"/>
      <c r="E364" s="24"/>
      <c r="F364" s="24"/>
    </row>
    <row r="365" spans="1:6" x14ac:dyDescent="0.3">
      <c r="A365" s="24"/>
      <c r="B365" s="24"/>
      <c r="C365" s="24"/>
      <c r="D365" s="24"/>
      <c r="E365" s="24"/>
      <c r="F365" s="24"/>
    </row>
    <row r="366" spans="1:6" x14ac:dyDescent="0.3">
      <c r="A366" s="24"/>
      <c r="B366" s="24"/>
      <c r="C366" s="24"/>
      <c r="D366" s="24"/>
      <c r="E366" s="24"/>
      <c r="F366" s="24"/>
    </row>
    <row r="367" spans="1:6" x14ac:dyDescent="0.3">
      <c r="A367" s="24"/>
      <c r="B367" s="24"/>
      <c r="C367" s="24"/>
      <c r="D367" s="24"/>
      <c r="E367" s="24"/>
      <c r="F367" s="24"/>
    </row>
    <row r="368" spans="1:6" x14ac:dyDescent="0.3">
      <c r="A368" s="24"/>
      <c r="B368" s="24"/>
      <c r="C368" s="24"/>
      <c r="D368" s="24"/>
      <c r="E368" s="24"/>
      <c r="F368" s="24"/>
    </row>
  </sheetData>
  <autoFilter ref="A4:J20" xr:uid="{84D12519-A98F-436E-9AB8-5E2594006132}"/>
  <mergeCells count="30">
    <mergeCell ref="G174:I174"/>
    <mergeCell ref="F3:J3"/>
    <mergeCell ref="A105:C105"/>
    <mergeCell ref="A94:C94"/>
    <mergeCell ref="A133:B133"/>
    <mergeCell ref="A134:B134"/>
    <mergeCell ref="A81:F81"/>
    <mergeCell ref="A99:F99"/>
    <mergeCell ref="A138:E138"/>
    <mergeCell ref="A178:B178"/>
    <mergeCell ref="A179:B179"/>
    <mergeCell ref="A177:B177"/>
    <mergeCell ref="D174:F174"/>
    <mergeCell ref="A135:B135"/>
    <mergeCell ref="L47:L49"/>
    <mergeCell ref="L55:L56"/>
    <mergeCell ref="H1:J1"/>
    <mergeCell ref="A182:F182"/>
    <mergeCell ref="A2:F2"/>
    <mergeCell ref="E108:F108"/>
    <mergeCell ref="A112:F112"/>
    <mergeCell ref="A113:F113"/>
    <mergeCell ref="A114:F114"/>
    <mergeCell ref="A60:C60"/>
    <mergeCell ref="A77:C77"/>
    <mergeCell ref="A108:C108"/>
    <mergeCell ref="A20:C20"/>
    <mergeCell ref="A5:F5"/>
    <mergeCell ref="A23:F23"/>
    <mergeCell ref="A64:F64"/>
  </mergeCells>
  <pageMargins left="0.25" right="0.25" top="0.75" bottom="0.75" header="0.3" footer="0.3"/>
  <pageSetup paperSize="9" scale="83" fitToHeight="0" orientation="landscape" r:id="rId1"/>
  <rowBreaks count="5" manualBreakCount="5">
    <brk id="38" max="9" man="1"/>
    <brk id="77" max="9" man="1"/>
    <brk id="108" max="9" man="1"/>
    <brk id="135" max="9" man="1"/>
    <brk id="170" max="9" man="1"/>
  </rowBreaks>
  <colBreaks count="1" manualBreakCount="1">
    <brk id="10" max="1048575" man="1"/>
  </colBreaks>
  <ignoredErrors>
    <ignoredError sqref="C38:C51 C5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3B do SWZ</vt:lpstr>
      <vt:lpstr>'Załącznik 3B do SWZ'!Obszar_wydruku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Julita Joanna Wiewiórka</cp:lastModifiedBy>
  <cp:lastPrinted>2021-02-15T14:49:22Z</cp:lastPrinted>
  <dcterms:created xsi:type="dcterms:W3CDTF">2019-04-01T10:05:46Z</dcterms:created>
  <dcterms:modified xsi:type="dcterms:W3CDTF">2021-02-15T14:49:56Z</dcterms:modified>
</cp:coreProperties>
</file>